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-15" windowWidth="7740" windowHeight="8280" tabRatio="855"/>
  </bookViews>
  <sheets>
    <sheet name="総括表" sheetId="4" r:id="rId1"/>
    <sheet name="事業1" sheetId="38" r:id="rId2"/>
    <sheet name="事業2" sheetId="39" r:id="rId3"/>
    <sheet name="事業3" sheetId="40" r:id="rId4"/>
    <sheet name="事業4" sheetId="41" r:id="rId5"/>
    <sheet name="事業5" sheetId="42" r:id="rId6"/>
    <sheet name="事業6" sheetId="43" r:id="rId7"/>
    <sheet name="事業7" sheetId="44" r:id="rId8"/>
    <sheet name="事業8" sheetId="45" r:id="rId9"/>
    <sheet name="事業9" sheetId="46" r:id="rId10"/>
    <sheet name="事業10" sheetId="47" r:id="rId11"/>
    <sheet name="事業11" sheetId="48" r:id="rId12"/>
    <sheet name="事業12" sheetId="49" r:id="rId13"/>
    <sheet name="事業13" sheetId="50" r:id="rId14"/>
    <sheet name="事業14" sheetId="51" r:id="rId15"/>
    <sheet name="事業15" sheetId="52" r:id="rId16"/>
  </sheets>
  <definedNames>
    <definedName name="_xlnm.Print_Area" localSheetId="1">事業1!$A$1:$H$30</definedName>
    <definedName name="_xlnm.Print_Area" localSheetId="10">事業10!$A$1:$H$30</definedName>
    <definedName name="_xlnm.Print_Area" localSheetId="11">事業11!$A$1:$H$30</definedName>
    <definedName name="_xlnm.Print_Area" localSheetId="12">事業12!$A$1:$H$30</definedName>
    <definedName name="_xlnm.Print_Area" localSheetId="13">事業13!$A$1:$H$30</definedName>
    <definedName name="_xlnm.Print_Area" localSheetId="14">事業14!$A$1:$H$30</definedName>
    <definedName name="_xlnm.Print_Area" localSheetId="15">事業15!$A$1:$H$30</definedName>
    <definedName name="_xlnm.Print_Area" localSheetId="2">事業2!$A$1:$H$30</definedName>
    <definedName name="_xlnm.Print_Area" localSheetId="3">事業3!$A$1:$H$30</definedName>
    <definedName name="_xlnm.Print_Area" localSheetId="4">事業4!$A$1:$H$30</definedName>
    <definedName name="_xlnm.Print_Area" localSheetId="5">事業5!$A$1:$H$30</definedName>
    <definedName name="_xlnm.Print_Area" localSheetId="6">事業6!$A$1:$H$30</definedName>
    <definedName name="_xlnm.Print_Area" localSheetId="7">事業7!$A$1:$H$30</definedName>
    <definedName name="_xlnm.Print_Area" localSheetId="8">事業8!$A$1:$H$30</definedName>
    <definedName name="_xlnm.Print_Area" localSheetId="9">事業9!$A$1:$H$30</definedName>
    <definedName name="_xlnm.Print_Area" localSheetId="0">総括表!$A$1:$G$31</definedName>
  </definedNames>
  <calcPr calcId="162913"/>
</workbook>
</file>

<file path=xl/calcChain.xml><?xml version="1.0" encoding="utf-8"?>
<calcChain xmlns="http://schemas.openxmlformats.org/spreadsheetml/2006/main">
  <c r="D26" i="4" l="1"/>
  <c r="C26" i="4"/>
  <c r="D25" i="4"/>
  <c r="C25" i="4"/>
  <c r="D24" i="4"/>
  <c r="C24" i="4"/>
  <c r="D23" i="4"/>
  <c r="C23" i="4"/>
  <c r="D22" i="4"/>
  <c r="C22" i="4"/>
  <c r="D21" i="4"/>
  <c r="C21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D9" i="4"/>
  <c r="C9" i="4"/>
  <c r="E30" i="52"/>
  <c r="D30" i="52"/>
  <c r="I30" i="52" s="1"/>
  <c r="J29" i="52" s="1"/>
  <c r="F26" i="52"/>
  <c r="F25" i="52"/>
  <c r="F24" i="52"/>
  <c r="F23" i="52"/>
  <c r="F22" i="52"/>
  <c r="F21" i="52"/>
  <c r="F30" i="52" s="1"/>
  <c r="E17" i="52"/>
  <c r="E31" i="52" s="1"/>
  <c r="E32" i="52" s="1"/>
  <c r="D17" i="52"/>
  <c r="D31" i="52" s="1"/>
  <c r="D32" i="52" s="1"/>
  <c r="C16" i="52"/>
  <c r="F16" i="52" s="1"/>
  <c r="C15" i="52"/>
  <c r="F15" i="52" s="1"/>
  <c r="C14" i="52"/>
  <c r="F14" i="52" s="1"/>
  <c r="C13" i="52"/>
  <c r="F13" i="52" s="1"/>
  <c r="C12" i="52"/>
  <c r="F12" i="52" s="1"/>
  <c r="C11" i="52"/>
  <c r="F11" i="52" s="1"/>
  <c r="C10" i="52"/>
  <c r="F10" i="52" s="1"/>
  <c r="C9" i="52"/>
  <c r="F9" i="52" s="1"/>
  <c r="E30" i="51"/>
  <c r="D30" i="51"/>
  <c r="I30" i="51" s="1"/>
  <c r="J29" i="51" s="1"/>
  <c r="F26" i="51"/>
  <c r="F25" i="51"/>
  <c r="F24" i="51"/>
  <c r="F23" i="51"/>
  <c r="F22" i="51"/>
  <c r="F21" i="51"/>
  <c r="E17" i="51"/>
  <c r="E31" i="51" s="1"/>
  <c r="E32" i="51" s="1"/>
  <c r="D17" i="51"/>
  <c r="D31" i="51" s="1"/>
  <c r="D32" i="51" s="1"/>
  <c r="C16" i="51"/>
  <c r="F16" i="51" s="1"/>
  <c r="C15" i="51"/>
  <c r="F15" i="51" s="1"/>
  <c r="C14" i="51"/>
  <c r="F14" i="51" s="1"/>
  <c r="C13" i="51"/>
  <c r="F13" i="51" s="1"/>
  <c r="C12" i="51"/>
  <c r="F12" i="51" s="1"/>
  <c r="C11" i="51"/>
  <c r="F11" i="51" s="1"/>
  <c r="C10" i="51"/>
  <c r="F10" i="51" s="1"/>
  <c r="C9" i="51"/>
  <c r="F9" i="51" s="1"/>
  <c r="E30" i="50"/>
  <c r="D30" i="50"/>
  <c r="F26" i="50"/>
  <c r="F25" i="50"/>
  <c r="F24" i="50"/>
  <c r="F23" i="50"/>
  <c r="F22" i="50"/>
  <c r="F21" i="50"/>
  <c r="F30" i="50" s="1"/>
  <c r="E17" i="50"/>
  <c r="E31" i="50" s="1"/>
  <c r="E32" i="50" s="1"/>
  <c r="D17" i="50"/>
  <c r="D31" i="50" s="1"/>
  <c r="D32" i="50" s="1"/>
  <c r="C16" i="50"/>
  <c r="F16" i="50" s="1"/>
  <c r="C15" i="50"/>
  <c r="F15" i="50" s="1"/>
  <c r="C14" i="50"/>
  <c r="F14" i="50" s="1"/>
  <c r="C13" i="50"/>
  <c r="F13" i="50" s="1"/>
  <c r="C12" i="50"/>
  <c r="F12" i="50" s="1"/>
  <c r="C11" i="50"/>
  <c r="F11" i="50" s="1"/>
  <c r="C10" i="50"/>
  <c r="F10" i="50" s="1"/>
  <c r="C9" i="50"/>
  <c r="F9" i="50" s="1"/>
  <c r="E30" i="49"/>
  <c r="D30" i="49"/>
  <c r="I30" i="49" s="1"/>
  <c r="J29" i="49" s="1"/>
  <c r="F26" i="49"/>
  <c r="F25" i="49"/>
  <c r="F24" i="49"/>
  <c r="F23" i="49"/>
  <c r="F22" i="49"/>
  <c r="F21" i="49"/>
  <c r="E17" i="49"/>
  <c r="E31" i="49" s="1"/>
  <c r="E32" i="49" s="1"/>
  <c r="D17" i="49"/>
  <c r="D31" i="49" s="1"/>
  <c r="D32" i="49" s="1"/>
  <c r="C16" i="49"/>
  <c r="F16" i="49" s="1"/>
  <c r="C15" i="49"/>
  <c r="F15" i="49" s="1"/>
  <c r="C14" i="49"/>
  <c r="F14" i="49" s="1"/>
  <c r="C13" i="49"/>
  <c r="F13" i="49" s="1"/>
  <c r="C12" i="49"/>
  <c r="F12" i="49" s="1"/>
  <c r="C11" i="49"/>
  <c r="F11" i="49" s="1"/>
  <c r="C10" i="49"/>
  <c r="F10" i="49" s="1"/>
  <c r="C9" i="49"/>
  <c r="F9" i="49" s="1"/>
  <c r="E30" i="48"/>
  <c r="D30" i="48"/>
  <c r="I30" i="48" s="1"/>
  <c r="J29" i="48" s="1"/>
  <c r="F26" i="48"/>
  <c r="F25" i="48"/>
  <c r="F24" i="48"/>
  <c r="F23" i="48"/>
  <c r="F22" i="48"/>
  <c r="F21" i="48"/>
  <c r="F30" i="48" s="1"/>
  <c r="E17" i="48"/>
  <c r="E31" i="48" s="1"/>
  <c r="E32" i="48" s="1"/>
  <c r="D17" i="48"/>
  <c r="D31" i="48" s="1"/>
  <c r="D32" i="48" s="1"/>
  <c r="C16" i="48"/>
  <c r="F16" i="48" s="1"/>
  <c r="C15" i="48"/>
  <c r="F15" i="48" s="1"/>
  <c r="C14" i="48"/>
  <c r="F14" i="48" s="1"/>
  <c r="C13" i="48"/>
  <c r="F13" i="48" s="1"/>
  <c r="C12" i="48"/>
  <c r="F12" i="48" s="1"/>
  <c r="C11" i="48"/>
  <c r="F11" i="48" s="1"/>
  <c r="C10" i="48"/>
  <c r="F10" i="48" s="1"/>
  <c r="C9" i="48"/>
  <c r="F9" i="48" s="1"/>
  <c r="E30" i="47"/>
  <c r="D30" i="47"/>
  <c r="I30" i="47" s="1"/>
  <c r="J29" i="47" s="1"/>
  <c r="F26" i="47"/>
  <c r="F25" i="47"/>
  <c r="F24" i="47"/>
  <c r="F23" i="47"/>
  <c r="F22" i="47"/>
  <c r="F21" i="47"/>
  <c r="E17" i="47"/>
  <c r="E31" i="47" s="1"/>
  <c r="E32" i="47" s="1"/>
  <c r="D17" i="47"/>
  <c r="D31" i="47" s="1"/>
  <c r="D32" i="47" s="1"/>
  <c r="C16" i="47"/>
  <c r="F16" i="47" s="1"/>
  <c r="C15" i="47"/>
  <c r="F15" i="47" s="1"/>
  <c r="C14" i="47"/>
  <c r="F14" i="47" s="1"/>
  <c r="C13" i="47"/>
  <c r="F13" i="47" s="1"/>
  <c r="C12" i="47"/>
  <c r="F12" i="47" s="1"/>
  <c r="C11" i="47"/>
  <c r="F11" i="47" s="1"/>
  <c r="C10" i="47"/>
  <c r="F10" i="47" s="1"/>
  <c r="C9" i="47"/>
  <c r="F9" i="47" s="1"/>
  <c r="E30" i="46"/>
  <c r="D30" i="46"/>
  <c r="I30" i="46" s="1"/>
  <c r="J29" i="46" s="1"/>
  <c r="F26" i="46"/>
  <c r="F25" i="46"/>
  <c r="F24" i="46"/>
  <c r="F23" i="46"/>
  <c r="F22" i="46"/>
  <c r="F21" i="46"/>
  <c r="F30" i="46" s="1"/>
  <c r="E17" i="46"/>
  <c r="E31" i="46" s="1"/>
  <c r="E32" i="46" s="1"/>
  <c r="D17" i="46"/>
  <c r="D31" i="46" s="1"/>
  <c r="D32" i="46" s="1"/>
  <c r="C16" i="46"/>
  <c r="F16" i="46" s="1"/>
  <c r="C15" i="46"/>
  <c r="F15" i="46" s="1"/>
  <c r="C14" i="46"/>
  <c r="F14" i="46" s="1"/>
  <c r="C13" i="46"/>
  <c r="F13" i="46" s="1"/>
  <c r="C12" i="46"/>
  <c r="F12" i="46" s="1"/>
  <c r="C11" i="46"/>
  <c r="F11" i="46" s="1"/>
  <c r="C10" i="46"/>
  <c r="F10" i="46" s="1"/>
  <c r="C9" i="46"/>
  <c r="F9" i="46" s="1"/>
  <c r="E30" i="45"/>
  <c r="D30" i="45"/>
  <c r="I30" i="45" s="1"/>
  <c r="J29" i="45" s="1"/>
  <c r="F26" i="45"/>
  <c r="F25" i="45"/>
  <c r="F24" i="45"/>
  <c r="F23" i="45"/>
  <c r="F22" i="45"/>
  <c r="F21" i="45"/>
  <c r="E17" i="45"/>
  <c r="E31" i="45" s="1"/>
  <c r="E32" i="45" s="1"/>
  <c r="D17" i="45"/>
  <c r="D31" i="45" s="1"/>
  <c r="D32" i="45" s="1"/>
  <c r="C16" i="45"/>
  <c r="F16" i="45" s="1"/>
  <c r="C15" i="45"/>
  <c r="F15" i="45" s="1"/>
  <c r="C14" i="45"/>
  <c r="F14" i="45" s="1"/>
  <c r="C13" i="45"/>
  <c r="F13" i="45" s="1"/>
  <c r="C12" i="45"/>
  <c r="F12" i="45" s="1"/>
  <c r="C11" i="45"/>
  <c r="F11" i="45" s="1"/>
  <c r="C10" i="45"/>
  <c r="F10" i="45" s="1"/>
  <c r="C9" i="45"/>
  <c r="F9" i="45" s="1"/>
  <c r="E30" i="44"/>
  <c r="D30" i="44"/>
  <c r="I30" i="44" s="1"/>
  <c r="J29" i="44" s="1"/>
  <c r="F26" i="44"/>
  <c r="F25" i="44"/>
  <c r="F24" i="44"/>
  <c r="F23" i="44"/>
  <c r="F22" i="44"/>
  <c r="F21" i="44"/>
  <c r="F30" i="44" s="1"/>
  <c r="E17" i="44"/>
  <c r="E31" i="44" s="1"/>
  <c r="E32" i="44" s="1"/>
  <c r="D17" i="44"/>
  <c r="D31" i="44" s="1"/>
  <c r="D32" i="44" s="1"/>
  <c r="C16" i="44"/>
  <c r="F16" i="44" s="1"/>
  <c r="C15" i="44"/>
  <c r="F15" i="44" s="1"/>
  <c r="C14" i="44"/>
  <c r="F14" i="44" s="1"/>
  <c r="C13" i="44"/>
  <c r="F13" i="44" s="1"/>
  <c r="C12" i="44"/>
  <c r="F12" i="44" s="1"/>
  <c r="C11" i="44"/>
  <c r="F11" i="44" s="1"/>
  <c r="C10" i="44"/>
  <c r="F10" i="44" s="1"/>
  <c r="C9" i="44"/>
  <c r="F9" i="44" s="1"/>
  <c r="E30" i="43"/>
  <c r="D30" i="43"/>
  <c r="I30" i="43" s="1"/>
  <c r="J29" i="43" s="1"/>
  <c r="F26" i="43"/>
  <c r="F25" i="43"/>
  <c r="F24" i="43"/>
  <c r="F23" i="43"/>
  <c r="F22" i="43"/>
  <c r="F21" i="43"/>
  <c r="E17" i="43"/>
  <c r="E31" i="43" s="1"/>
  <c r="E32" i="43" s="1"/>
  <c r="D17" i="43"/>
  <c r="D31" i="43" s="1"/>
  <c r="D32" i="43" s="1"/>
  <c r="C16" i="43"/>
  <c r="F16" i="43" s="1"/>
  <c r="C15" i="43"/>
  <c r="F15" i="43" s="1"/>
  <c r="C14" i="43"/>
  <c r="F14" i="43" s="1"/>
  <c r="C13" i="43"/>
  <c r="F13" i="43" s="1"/>
  <c r="C12" i="43"/>
  <c r="F12" i="43" s="1"/>
  <c r="C11" i="43"/>
  <c r="F11" i="43" s="1"/>
  <c r="C10" i="43"/>
  <c r="F10" i="43" s="1"/>
  <c r="C9" i="43"/>
  <c r="F9" i="43" s="1"/>
  <c r="E30" i="42"/>
  <c r="D30" i="42"/>
  <c r="I30" i="42" s="1"/>
  <c r="J29" i="42" s="1"/>
  <c r="F26" i="42"/>
  <c r="F25" i="42"/>
  <c r="F24" i="42"/>
  <c r="F23" i="42"/>
  <c r="F22" i="42"/>
  <c r="F21" i="42"/>
  <c r="F30" i="42" s="1"/>
  <c r="E17" i="42"/>
  <c r="E31" i="42" s="1"/>
  <c r="E32" i="42" s="1"/>
  <c r="D17" i="42"/>
  <c r="D31" i="42" s="1"/>
  <c r="D32" i="42" s="1"/>
  <c r="C16" i="42"/>
  <c r="F16" i="42" s="1"/>
  <c r="C15" i="42"/>
  <c r="F15" i="42" s="1"/>
  <c r="C14" i="42"/>
  <c r="F14" i="42" s="1"/>
  <c r="C13" i="42"/>
  <c r="F13" i="42" s="1"/>
  <c r="C12" i="42"/>
  <c r="F12" i="42" s="1"/>
  <c r="C11" i="42"/>
  <c r="F11" i="42" s="1"/>
  <c r="C10" i="42"/>
  <c r="F10" i="42" s="1"/>
  <c r="C9" i="42"/>
  <c r="F9" i="42" s="1"/>
  <c r="E30" i="41"/>
  <c r="D30" i="41"/>
  <c r="I30" i="41" s="1"/>
  <c r="J29" i="41" s="1"/>
  <c r="F26" i="41"/>
  <c r="F25" i="41"/>
  <c r="F24" i="41"/>
  <c r="F23" i="41"/>
  <c r="F22" i="41"/>
  <c r="F21" i="41"/>
  <c r="E17" i="41"/>
  <c r="E31" i="41" s="1"/>
  <c r="E32" i="41" s="1"/>
  <c r="D17" i="41"/>
  <c r="D31" i="41" s="1"/>
  <c r="D32" i="41" s="1"/>
  <c r="C16" i="41"/>
  <c r="F16" i="41" s="1"/>
  <c r="C15" i="41"/>
  <c r="F15" i="41" s="1"/>
  <c r="C14" i="41"/>
  <c r="F14" i="41" s="1"/>
  <c r="C13" i="41"/>
  <c r="F13" i="41" s="1"/>
  <c r="C12" i="41"/>
  <c r="F12" i="41" s="1"/>
  <c r="C11" i="41"/>
  <c r="F11" i="41" s="1"/>
  <c r="C10" i="41"/>
  <c r="F10" i="41" s="1"/>
  <c r="C9" i="41"/>
  <c r="F9" i="41" s="1"/>
  <c r="E30" i="40"/>
  <c r="D30" i="40"/>
  <c r="I30" i="40" s="1"/>
  <c r="J29" i="40" s="1"/>
  <c r="F26" i="40"/>
  <c r="F25" i="40"/>
  <c r="F24" i="40"/>
  <c r="F23" i="40"/>
  <c r="F22" i="40"/>
  <c r="F21" i="40"/>
  <c r="F30" i="40" s="1"/>
  <c r="E17" i="40"/>
  <c r="E31" i="40" s="1"/>
  <c r="E32" i="40" s="1"/>
  <c r="D17" i="40"/>
  <c r="D31" i="40" s="1"/>
  <c r="D32" i="40" s="1"/>
  <c r="C16" i="40"/>
  <c r="F16" i="40" s="1"/>
  <c r="C15" i="40"/>
  <c r="F15" i="40" s="1"/>
  <c r="C14" i="40"/>
  <c r="F14" i="40" s="1"/>
  <c r="C13" i="40"/>
  <c r="F13" i="40" s="1"/>
  <c r="C12" i="40"/>
  <c r="F12" i="40" s="1"/>
  <c r="C11" i="40"/>
  <c r="F11" i="40" s="1"/>
  <c r="C10" i="40"/>
  <c r="F10" i="40" s="1"/>
  <c r="C9" i="40"/>
  <c r="F9" i="40" s="1"/>
  <c r="E30" i="39"/>
  <c r="D30" i="39"/>
  <c r="F26" i="39"/>
  <c r="F25" i="39"/>
  <c r="F24" i="39"/>
  <c r="F23" i="39"/>
  <c r="F22" i="39"/>
  <c r="F21" i="39"/>
  <c r="E17" i="39"/>
  <c r="E31" i="39" s="1"/>
  <c r="E32" i="39" s="1"/>
  <c r="D17" i="39"/>
  <c r="D31" i="39" s="1"/>
  <c r="D32" i="39" s="1"/>
  <c r="C16" i="39"/>
  <c r="F16" i="39" s="1"/>
  <c r="C15" i="39"/>
  <c r="F15" i="39" s="1"/>
  <c r="C14" i="39"/>
  <c r="F14" i="39" s="1"/>
  <c r="C13" i="39"/>
  <c r="F13" i="39" s="1"/>
  <c r="C12" i="39"/>
  <c r="F12" i="39" s="1"/>
  <c r="C11" i="39"/>
  <c r="F11" i="39" s="1"/>
  <c r="C10" i="39"/>
  <c r="F10" i="39" s="1"/>
  <c r="C9" i="39"/>
  <c r="F9" i="39" s="1"/>
  <c r="F22" i="38"/>
  <c r="F23" i="38"/>
  <c r="F24" i="38"/>
  <c r="F25" i="38"/>
  <c r="F26" i="38"/>
  <c r="F21" i="38"/>
  <c r="C16" i="38"/>
  <c r="F16" i="38" s="1"/>
  <c r="C15" i="38"/>
  <c r="F15" i="38" s="1"/>
  <c r="C14" i="38"/>
  <c r="F14" i="38" s="1"/>
  <c r="C13" i="38"/>
  <c r="F13" i="38" s="1"/>
  <c r="C12" i="38"/>
  <c r="F12" i="38" s="1"/>
  <c r="C11" i="38"/>
  <c r="F11" i="38" s="1"/>
  <c r="C10" i="38"/>
  <c r="F10" i="38" s="1"/>
  <c r="C9" i="38"/>
  <c r="F9" i="38" s="1"/>
  <c r="F30" i="51" l="1"/>
  <c r="F17" i="50"/>
  <c r="F31" i="50" s="1"/>
  <c r="F32" i="50" s="1"/>
  <c r="I30" i="50"/>
  <c r="J29" i="50" s="1"/>
  <c r="F30" i="49"/>
  <c r="F30" i="47"/>
  <c r="F30" i="45"/>
  <c r="F30" i="43"/>
  <c r="F30" i="41"/>
  <c r="F17" i="40"/>
  <c r="F31" i="40" s="1"/>
  <c r="F32" i="40" s="1"/>
  <c r="I30" i="39"/>
  <c r="J29" i="39" s="1"/>
  <c r="F17" i="46"/>
  <c r="F31" i="46" s="1"/>
  <c r="F32" i="46" s="1"/>
  <c r="F17" i="45"/>
  <c r="F31" i="45" s="1"/>
  <c r="F32" i="45" s="1"/>
  <c r="F17" i="42"/>
  <c r="F31" i="42" s="1"/>
  <c r="F32" i="42" s="1"/>
  <c r="F17" i="43"/>
  <c r="F31" i="43" s="1"/>
  <c r="F32" i="43" s="1"/>
  <c r="F17" i="49"/>
  <c r="F31" i="49" s="1"/>
  <c r="F32" i="49" s="1"/>
  <c r="F17" i="51"/>
  <c r="F31" i="51" s="1"/>
  <c r="F32" i="51" s="1"/>
  <c r="F17" i="44"/>
  <c r="F31" i="44" s="1"/>
  <c r="F32" i="44" s="1"/>
  <c r="F17" i="47"/>
  <c r="F31" i="47" s="1"/>
  <c r="F32" i="47" s="1"/>
  <c r="F17" i="52"/>
  <c r="F31" i="52" s="1"/>
  <c r="F32" i="52" s="1"/>
  <c r="F17" i="41"/>
  <c r="F31" i="41" s="1"/>
  <c r="F32" i="41" s="1"/>
  <c r="F17" i="48"/>
  <c r="F31" i="48" s="1"/>
  <c r="F32" i="48" s="1"/>
  <c r="F17" i="39"/>
  <c r="F30" i="39"/>
  <c r="B4" i="4"/>
  <c r="F31" i="39" l="1"/>
  <c r="F32" i="39" s="1"/>
  <c r="C3" i="50"/>
  <c r="C3" i="45"/>
  <c r="C3" i="40"/>
  <c r="C3" i="51"/>
  <c r="C3" i="47"/>
  <c r="C3" i="46"/>
  <c r="C3" i="41"/>
  <c r="C3" i="52"/>
  <c r="C3" i="48"/>
  <c r="C3" i="43"/>
  <c r="C3" i="42"/>
  <c r="C3" i="49"/>
  <c r="C3" i="44"/>
  <c r="C3" i="39"/>
  <c r="C3" i="38"/>
  <c r="E9" i="4"/>
  <c r="C17" i="4"/>
  <c r="E10" i="4"/>
  <c r="E11" i="4"/>
  <c r="E12" i="4"/>
  <c r="F30" i="38"/>
  <c r="F17" i="38"/>
  <c r="E16" i="4"/>
  <c r="E15" i="4"/>
  <c r="E14" i="4"/>
  <c r="E13" i="4"/>
  <c r="E25" i="4"/>
  <c r="E24" i="4"/>
  <c r="E23" i="4"/>
  <c r="E22" i="4"/>
  <c r="E30" i="38"/>
  <c r="E17" i="38"/>
  <c r="D17" i="38"/>
  <c r="D30" i="38"/>
  <c r="D31" i="38" l="1"/>
  <c r="I30" i="38"/>
  <c r="J29" i="38" s="1"/>
  <c r="E31" i="38"/>
  <c r="E32" i="38" s="1"/>
  <c r="D32" i="38"/>
  <c r="F31" i="38"/>
  <c r="F32" i="38" s="1"/>
  <c r="E26" i="4"/>
  <c r="D30" i="4"/>
  <c r="C30" i="4"/>
  <c r="E17" i="4"/>
  <c r="E21" i="4"/>
  <c r="D17" i="4"/>
  <c r="C32" i="4" l="1"/>
  <c r="C33" i="4" s="1"/>
  <c r="H30" i="4"/>
  <c r="I26" i="4" s="1"/>
  <c r="D32" i="4"/>
  <c r="D33" i="4" s="1"/>
  <c r="E30" i="4"/>
  <c r="E32" i="4" s="1"/>
  <c r="E33" i="4" s="1"/>
</calcChain>
</file>

<file path=xl/comments1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総括表の収入区分をリストから選択すると、事業シートに自動で反映します。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各事業シートの合計が
集計されます。
(A)(B)(C)(D)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各事業シートの合計が
集計されます。
(A)(B)(C)(D)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sharedStrings.xml><?xml version="1.0" encoding="utf-8"?>
<sst xmlns="http://schemas.openxmlformats.org/spreadsheetml/2006/main" count="635" uniqueCount="62">
  <si>
    <t>計</t>
  </si>
  <si>
    <t>１  収入の部</t>
  </si>
  <si>
    <t>区      分</t>
  </si>
  <si>
    <t>摘      要</t>
  </si>
  <si>
    <t>計</t>
    <phoneticPr fontId="1"/>
  </si>
  <si>
    <t>２  支出の部</t>
  </si>
  <si>
    <t>（総　括　表）</t>
    <rPh sb="1" eb="2">
      <t>フサ</t>
    </rPh>
    <rPh sb="3" eb="4">
      <t>クク</t>
    </rPh>
    <rPh sb="5" eb="6">
      <t>オモテ</t>
    </rPh>
    <phoneticPr fontId="1"/>
  </si>
  <si>
    <t>決算額
（Ｂ）</t>
    <rPh sb="0" eb="2">
      <t>ケッサン</t>
    </rPh>
    <rPh sb="2" eb="3">
      <t>ガク</t>
    </rPh>
    <phoneticPr fontId="1"/>
  </si>
  <si>
    <t>差引増減額
（Ｂ－Ａ）</t>
    <rPh sb="0" eb="2">
      <t>サシヒキ</t>
    </rPh>
    <rPh sb="2" eb="5">
      <t>ゾウゲンガク</t>
    </rPh>
    <phoneticPr fontId="1"/>
  </si>
  <si>
    <t>（１）　心豊かな人と文化を育むまちづくり</t>
    <rPh sb="4" eb="5">
      <t>ココロ</t>
    </rPh>
    <rPh sb="5" eb="6">
      <t>ユタ</t>
    </rPh>
    <rPh sb="8" eb="9">
      <t>ヒト</t>
    </rPh>
    <rPh sb="10" eb="12">
      <t>ブンカ</t>
    </rPh>
    <rPh sb="13" eb="14">
      <t>ハグク</t>
    </rPh>
    <phoneticPr fontId="3"/>
  </si>
  <si>
    <t>（２）　人と環境にやさしい安全で住みよいまちづくり</t>
    <rPh sb="4" eb="5">
      <t>ヒト</t>
    </rPh>
    <rPh sb="6" eb="8">
      <t>カンキョウ</t>
    </rPh>
    <rPh sb="13" eb="15">
      <t>アンゼン</t>
    </rPh>
    <rPh sb="16" eb="17">
      <t>ス</t>
    </rPh>
    <phoneticPr fontId="3"/>
  </si>
  <si>
    <t>（３）　健やかにいきいきと暮らせるまちづくり</t>
    <rPh sb="4" eb="5">
      <t>スコ</t>
    </rPh>
    <rPh sb="13" eb="14">
      <t>ク</t>
    </rPh>
    <phoneticPr fontId="3"/>
  </si>
  <si>
    <t>（４）　人がにぎわい活力あふれるまちづくり</t>
    <rPh sb="4" eb="5">
      <t>ヒト</t>
    </rPh>
    <rPh sb="10" eb="12">
      <t>カツリョク</t>
    </rPh>
    <phoneticPr fontId="3"/>
  </si>
  <si>
    <t>（５）　参加・協働で進めるコミュニティを軸としたまちづくり</t>
    <rPh sb="4" eb="6">
      <t>サンカ</t>
    </rPh>
    <rPh sb="7" eb="9">
      <t>キョウドウ</t>
    </rPh>
    <rPh sb="10" eb="11">
      <t>スス</t>
    </rPh>
    <rPh sb="20" eb="21">
      <t>ジク</t>
    </rPh>
    <phoneticPr fontId="3"/>
  </si>
  <si>
    <t>（６）　その他,地域の課題解決・活性化につながるまちづくり</t>
    <rPh sb="6" eb="7">
      <t>タ</t>
    </rPh>
    <rPh sb="8" eb="10">
      <t>チイキ</t>
    </rPh>
    <rPh sb="11" eb="13">
      <t>カダイ</t>
    </rPh>
    <rPh sb="13" eb="15">
      <t>カイケツ</t>
    </rPh>
    <rPh sb="16" eb="19">
      <t>カッセイカ</t>
    </rPh>
    <phoneticPr fontId="3"/>
  </si>
  <si>
    <t>事業区分</t>
    <rPh sb="0" eb="2">
      <t>ジギョウ</t>
    </rPh>
    <rPh sb="2" eb="4">
      <t>クブン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</si>
  <si>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1"/>
  </si>
  <si>
    <t>収支決算書</t>
    <phoneticPr fontId="1"/>
  </si>
  <si>
    <t>様式第９号（第８条関係）</t>
    <phoneticPr fontId="1"/>
  </si>
  <si>
    <t>決算額
（Ｄ）</t>
    <rPh sb="0" eb="2">
      <t>ケッサン</t>
    </rPh>
    <rPh sb="2" eb="3">
      <t>ガク</t>
    </rPh>
    <phoneticPr fontId="1"/>
  </si>
  <si>
    <t>差引増減額
（Ｄ－Ｃ）</t>
    <rPh sb="0" eb="2">
      <t>サシヒキ</t>
    </rPh>
    <rPh sb="2" eb="5">
      <t>ゾウゲンガク</t>
    </rPh>
    <phoneticPr fontId="1"/>
  </si>
  <si>
    <t>（円）</t>
  </si>
  <si>
    <t>（円）</t>
    <phoneticPr fontId="1"/>
  </si>
  <si>
    <t>年度</t>
    <rPh sb="0" eb="2">
      <t>ネンド</t>
    </rPh>
    <phoneticPr fontId="14"/>
  </si>
  <si>
    <t>←リスト選択</t>
    <rPh sb="4" eb="6">
      <t>センタク</t>
    </rPh>
    <phoneticPr fontId="14"/>
  </si>
  <si>
    <t>↓入力した項目が予算書の区分にリストとして反映</t>
    <rPh sb="1" eb="3">
      <t>ニュウリョク</t>
    </rPh>
    <rPh sb="5" eb="7">
      <t>コウモク</t>
    </rPh>
    <rPh sb="8" eb="11">
      <t>ヨサンショ</t>
    </rPh>
    <rPh sb="12" eb="14">
      <t>クブン</t>
    </rPh>
    <rPh sb="21" eb="23">
      <t>ハンエイ</t>
    </rPh>
    <phoneticPr fontId="1"/>
  </si>
  <si>
    <t>収入区分
※入力することで追加・変更可</t>
    <rPh sb="0" eb="2">
      <t>シュウニュウ</t>
    </rPh>
    <rPh sb="2" eb="4">
      <t>クブン</t>
    </rPh>
    <rPh sb="6" eb="8">
      <t>ニュウリョク</t>
    </rPh>
    <rPh sb="18" eb="19">
      <t>カ</t>
    </rPh>
    <phoneticPr fontId="1"/>
  </si>
  <si>
    <t>地域コミュニティ活性化交付金</t>
    <rPh sb="0" eb="2">
      <t>チイキ</t>
    </rPh>
    <rPh sb="8" eb="11">
      <t>カッセイカ</t>
    </rPh>
    <rPh sb="11" eb="14">
      <t>コウフキン</t>
    </rPh>
    <phoneticPr fontId="1"/>
  </si>
  <si>
    <t>預金利子</t>
    <rPh sb="0" eb="2">
      <t>ヨキン</t>
    </rPh>
    <rPh sb="2" eb="4">
      <t>リシ</t>
    </rPh>
    <phoneticPr fontId="1"/>
  </si>
  <si>
    <t>県補助金</t>
    <rPh sb="0" eb="1">
      <t>ケン</t>
    </rPh>
    <rPh sb="1" eb="4">
      <t>ホジョキン</t>
    </rPh>
    <phoneticPr fontId="1"/>
  </si>
  <si>
    <t>社会福祉協議会助成金</t>
    <rPh sb="0" eb="2">
      <t>シャカイ</t>
    </rPh>
    <rPh sb="2" eb="4">
      <t>フクシ</t>
    </rPh>
    <rPh sb="4" eb="7">
      <t>キョウギカイ</t>
    </rPh>
    <rPh sb="7" eb="10">
      <t>ジョセイキン</t>
    </rPh>
    <phoneticPr fontId="1"/>
  </si>
  <si>
    <t>令和５</t>
    <rPh sb="0" eb="1">
      <t>レイ</t>
    </rPh>
    <rPh sb="1" eb="2">
      <t>ワ</t>
    </rPh>
    <phoneticPr fontId="15"/>
  </si>
  <si>
    <t>地元負担金</t>
    <rPh sb="0" eb="2">
      <t>ジモト</t>
    </rPh>
    <rPh sb="2" eb="5">
      <t>フタンキン</t>
    </rPh>
    <phoneticPr fontId="1"/>
  </si>
  <si>
    <t>令和６</t>
    <rPh sb="0" eb="1">
      <t>レイ</t>
    </rPh>
    <rPh sb="1" eb="2">
      <t>ワ</t>
    </rPh>
    <phoneticPr fontId="15"/>
  </si>
  <si>
    <t>参加費</t>
    <rPh sb="0" eb="3">
      <t>サンカヒ</t>
    </rPh>
    <phoneticPr fontId="1"/>
  </si>
  <si>
    <t>令和７</t>
    <rPh sb="0" eb="1">
      <t>レイ</t>
    </rPh>
    <rPh sb="1" eb="2">
      <t>ワ</t>
    </rPh>
    <phoneticPr fontId="15"/>
  </si>
  <si>
    <t>繰入金</t>
    <rPh sb="0" eb="2">
      <t>クリイレ</t>
    </rPh>
    <rPh sb="2" eb="3">
      <t>キン</t>
    </rPh>
    <phoneticPr fontId="1"/>
  </si>
  <si>
    <t>令和８</t>
    <rPh sb="0" eb="1">
      <t>レイ</t>
    </rPh>
    <rPh sb="1" eb="2">
      <t>ワ</t>
    </rPh>
    <phoneticPr fontId="15"/>
  </si>
  <si>
    <t>コピー使用料</t>
    <rPh sb="3" eb="6">
      <t>シヨウリョウ</t>
    </rPh>
    <phoneticPr fontId="1"/>
  </si>
  <si>
    <t>令和９</t>
    <rPh sb="0" eb="1">
      <t>レイ</t>
    </rPh>
    <rPh sb="1" eb="2">
      <t>ワ</t>
    </rPh>
    <phoneticPr fontId="15"/>
  </si>
  <si>
    <t>雑入</t>
    <rPh sb="0" eb="2">
      <t>ザツニュウ</t>
    </rPh>
    <phoneticPr fontId="1"/>
  </si>
  <si>
    <t>令和１０</t>
    <rPh sb="0" eb="1">
      <t>レイ</t>
    </rPh>
    <rPh sb="1" eb="2">
      <t>ワ</t>
    </rPh>
    <phoneticPr fontId="15"/>
  </si>
  <si>
    <t>ドローン収入</t>
    <rPh sb="4" eb="6">
      <t>シュウニュウ</t>
    </rPh>
    <phoneticPr fontId="1"/>
  </si>
  <si>
    <t>市委託金</t>
    <rPh sb="0" eb="1">
      <t>シ</t>
    </rPh>
    <rPh sb="1" eb="3">
      <t>イタク</t>
    </rPh>
    <rPh sb="3" eb="4">
      <t>キン</t>
    </rPh>
    <phoneticPr fontId="1"/>
  </si>
  <si>
    <t>（　</t>
    <phoneticPr fontId="1"/>
  </si>
  <si>
    <t>個表）</t>
    <phoneticPr fontId="1"/>
  </si>
  <si>
    <t>（１）地域の課題を地域で解決する事業</t>
  </si>
  <si>
    <t>（円）</t>
    <phoneticPr fontId="2"/>
  </si>
  <si>
    <t>予算額【最終】
（Ａ）</t>
    <rPh sb="4" eb="6">
      <t>サイシュウ</t>
    </rPh>
    <phoneticPr fontId="1"/>
  </si>
  <si>
    <t>予算額【最終】
（Ａ）</t>
    <rPh sb="0" eb="3">
      <t>ヨサンガク</t>
    </rPh>
    <rPh sb="4" eb="6">
      <t>サイシュウ</t>
    </rPh>
    <phoneticPr fontId="1"/>
  </si>
  <si>
    <t>予算額【最終】
（Ｃ）</t>
    <rPh sb="4" eb="6">
      <t>サイシュウ</t>
    </rPh>
    <phoneticPr fontId="1"/>
  </si>
  <si>
    <t>人件費</t>
    <rPh sb="0" eb="3">
      <t>ジンケンヒ</t>
    </rPh>
    <phoneticPr fontId="1"/>
  </si>
  <si>
    <t>報償費</t>
    <rPh sb="0" eb="3">
      <t>ホウショウヒ</t>
    </rPh>
    <phoneticPr fontId="1"/>
  </si>
  <si>
    <t>食糧費</t>
    <rPh sb="0" eb="3">
      <t>ショクリョウヒ</t>
    </rPh>
    <phoneticPr fontId="1"/>
  </si>
  <si>
    <t>工事・委託料</t>
    <rPh sb="0" eb="2">
      <t>コウジ</t>
    </rPh>
    <rPh sb="3" eb="6">
      <t>イタクリョウ</t>
    </rPh>
    <phoneticPr fontId="1"/>
  </si>
  <si>
    <t>備品購入費</t>
    <rPh sb="0" eb="2">
      <t>ビヒン</t>
    </rPh>
    <rPh sb="2" eb="5">
      <t>コウニュウヒ</t>
    </rPh>
    <phoneticPr fontId="1"/>
  </si>
  <si>
    <t>事業費</t>
    <rPh sb="0" eb="3">
      <t>ジギョウヒ</t>
    </rPh>
    <phoneticPr fontId="1"/>
  </si>
  <si>
    <t>事業区分</t>
    <rPh sb="0" eb="2">
      <t>ジギョウ</t>
    </rPh>
    <rPh sb="2" eb="4">
      <t>クブン</t>
    </rPh>
    <phoneticPr fontId="12"/>
  </si>
  <si>
    <t>（２）地域活性化に寄与する事業</t>
  </si>
  <si>
    <t>（３）情報の利活用に関する事業</t>
    <rPh sb="3" eb="5">
      <t>ジョウホウ</t>
    </rPh>
    <rPh sb="6" eb="9">
      <t>リカツヨウ</t>
    </rPh>
    <phoneticPr fontId="12"/>
  </si>
  <si>
    <t>（４）地域コミュニティ発展のための収益事業</t>
    <rPh sb="11" eb="13">
      <t>ハッテン</t>
    </rPh>
    <rPh sb="17" eb="19">
      <t>シュウエキ</t>
    </rPh>
    <phoneticPr fontId="12"/>
  </si>
  <si>
    <t>（５）協議会の運営に関する経費</t>
    <rPh sb="3" eb="6">
      <t>キョウギカイ</t>
    </rPh>
    <rPh sb="7" eb="9">
      <t>ウンエイ</t>
    </rPh>
    <rPh sb="13" eb="15">
      <t>ケイヒ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</si>
</sst>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76" fontId="7" fillId="0" borderId="8" xfId="0" applyNumberFormat="1" applyFont="1" applyBorder="1" applyAlignment="1" applyProtection="1">
      <alignment horizontal="right" vertical="center" wrapText="1"/>
      <protection locked="0"/>
    </xf>
    <xf numFmtId="176" fontId="7" fillId="0" borderId="9" xfId="0" applyNumberFormat="1" applyFont="1" applyBorder="1" applyAlignment="1" applyProtection="1">
      <alignment horizontal="right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NumberFormat="1" applyFont="1">
      <alignment vertical="center"/>
    </xf>
    <xf numFmtId="0" fontId="4" fillId="0" borderId="0" xfId="0" applyFont="1" applyAlignment="1">
      <alignment vertical="center"/>
    </xf>
    <xf numFmtId="0" fontId="12" fillId="0" borderId="0" xfId="0" applyNumberFormat="1" applyFont="1" applyAlignment="1">
      <alignment vertical="center"/>
    </xf>
    <xf numFmtId="176" fontId="7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7" fillId="0" borderId="23" xfId="0" applyFont="1" applyBorder="1" applyAlignment="1">
      <alignment vertical="center" wrapText="1"/>
    </xf>
    <xf numFmtId="176" fontId="7" fillId="0" borderId="24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176" fontId="7" fillId="0" borderId="27" xfId="0" applyNumberFormat="1" applyFont="1" applyBorder="1" applyAlignment="1" applyProtection="1">
      <alignment horizontal="right" vertical="top" wrapText="1"/>
      <protection locked="0"/>
    </xf>
    <xf numFmtId="176" fontId="7" fillId="0" borderId="30" xfId="0" applyNumberFormat="1" applyFont="1" applyBorder="1" applyAlignment="1" applyProtection="1">
      <alignment horizontal="right" vertical="top" wrapText="1"/>
      <protection locked="0"/>
    </xf>
    <xf numFmtId="0" fontId="7" fillId="0" borderId="25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tabSelected="1" view="pageBreakPreview" zoomScaleNormal="100" zoomScaleSheetLayoutView="100" workbookViewId="0">
      <selection activeCell="B11" sqref="B11"/>
    </sheetView>
  </sheetViews>
  <sheetFormatPr defaultRowHeight="26.25" customHeight="1"/>
  <cols>
    <col min="1" max="1" width="2.875" style="7" customWidth="1"/>
    <col min="2" max="2" width="22.125" style="7" customWidth="1"/>
    <col min="3" max="5" width="15.125" style="7" customWidth="1"/>
    <col min="6" max="6" width="15.875" style="7" customWidth="1"/>
    <col min="7" max="7" width="2.875" style="7" customWidth="1"/>
    <col min="8" max="8" width="9" style="7"/>
    <col min="9" max="9" width="13.875" style="7" bestFit="1" customWidth="1"/>
    <col min="10" max="10" width="51.625" style="7" bestFit="1" customWidth="1"/>
    <col min="11" max="16384" width="9" style="7"/>
  </cols>
  <sheetData>
    <row r="1" spans="2:10" ht="26.25" customHeight="1">
      <c r="B1" s="1" t="s">
        <v>18</v>
      </c>
    </row>
    <row r="2" spans="2:10" ht="15" customHeight="1">
      <c r="B2" s="1"/>
    </row>
    <row r="3" spans="2:10" ht="26.25" customHeight="1" thickBot="1">
      <c r="B3" s="43" t="s">
        <v>16</v>
      </c>
      <c r="C3" s="43"/>
      <c r="D3" s="43"/>
      <c r="E3" s="43"/>
      <c r="F3" s="43"/>
    </row>
    <row r="4" spans="2:10" ht="26.25" customHeight="1" thickBot="1">
      <c r="B4" s="43" t="str">
        <f>I5&amp;"年度　東かがわ市地域コミュニティ活性化交付金"</f>
        <v>令和５年度　東かがわ市地域コミュニティ活性化交付金</v>
      </c>
      <c r="C4" s="43"/>
      <c r="D4" s="43"/>
      <c r="E4" s="43"/>
      <c r="F4" s="43"/>
      <c r="I4" s="24" t="s">
        <v>23</v>
      </c>
      <c r="J4"/>
    </row>
    <row r="5" spans="2:10" ht="26.25" customHeight="1" thickBot="1">
      <c r="B5" s="44" t="s">
        <v>6</v>
      </c>
      <c r="C5" s="44"/>
      <c r="D5" s="44"/>
      <c r="E5" s="44"/>
      <c r="F5" s="44"/>
      <c r="I5" s="25" t="s">
        <v>31</v>
      </c>
      <c r="J5" t="s">
        <v>24</v>
      </c>
    </row>
    <row r="6" spans="2:10" ht="26.25" customHeight="1">
      <c r="B6" s="1"/>
      <c r="E6" s="42"/>
      <c r="F6" s="42"/>
      <c r="I6"/>
      <c r="J6"/>
    </row>
    <row r="7" spans="2:10" ht="26.25" customHeight="1" thickBot="1">
      <c r="B7" s="1" t="s">
        <v>1</v>
      </c>
      <c r="F7" s="23" t="s">
        <v>22</v>
      </c>
      <c r="J7" s="7" t="s">
        <v>25</v>
      </c>
    </row>
    <row r="8" spans="2:10" ht="32.1" customHeight="1" thickBot="1">
      <c r="B8" s="2" t="s">
        <v>2</v>
      </c>
      <c r="C8" s="3" t="s">
        <v>48</v>
      </c>
      <c r="D8" s="13" t="s">
        <v>7</v>
      </c>
      <c r="E8" s="13" t="s">
        <v>8</v>
      </c>
      <c r="F8" s="4" t="s">
        <v>3</v>
      </c>
      <c r="I8" s="26" t="s">
        <v>23</v>
      </c>
      <c r="J8" s="27" t="s">
        <v>26</v>
      </c>
    </row>
    <row r="9" spans="2:10" ht="26.25" customHeight="1">
      <c r="B9" s="8" t="s">
        <v>27</v>
      </c>
      <c r="C9" s="11" t="str">
        <f>IF(AND(B9=""),"",IF(SUM(事業1:事業15!D9)=0,"0",SUM(事業1:事業15!D9)))</f>
        <v>0</v>
      </c>
      <c r="D9" s="11" t="str">
        <f>IF(AND(B9=""),"",IF(SUM(事業1:事業15!E9)=0,"0",SUM(事業1:事業15!E9)))</f>
        <v>0</v>
      </c>
      <c r="E9" s="11">
        <f>IF(ISERROR(D9-C9)=TRUE,"",D9-C9)</f>
        <v>0</v>
      </c>
      <c r="F9" s="5"/>
      <c r="I9" s="29" t="s">
        <v>31</v>
      </c>
      <c r="J9" s="28" t="s">
        <v>27</v>
      </c>
    </row>
    <row r="10" spans="2:10" ht="26.25" customHeight="1">
      <c r="B10" s="8" t="s">
        <v>30</v>
      </c>
      <c r="C10" s="11" t="str">
        <f>IF(AND(B10=""),"",IF(SUM(事業1:事業15!D10)=0,"0",SUM(事業1:事業15!D10)))</f>
        <v>0</v>
      </c>
      <c r="D10" s="11" t="str">
        <f>IF(AND(B10=""),"",IF(SUM(事業1:事業15!E10)=0,"0",SUM(事業1:事業15!E10)))</f>
        <v>0</v>
      </c>
      <c r="E10" s="11">
        <f t="shared" ref="E10:E16" si="0">IF(ISERROR(D10-C10)=TRUE,"",D10-C10)</f>
        <v>0</v>
      </c>
      <c r="F10" s="5"/>
      <c r="I10" s="29" t="s">
        <v>33</v>
      </c>
      <c r="J10" s="30" t="s">
        <v>28</v>
      </c>
    </row>
    <row r="11" spans="2:10" ht="26.25" customHeight="1">
      <c r="B11" s="8"/>
      <c r="C11" s="11" t="str">
        <f>IF(AND(B11=""),"",IF(SUM(事業1:事業15!D11)=0,"0",SUM(事業1:事業15!D11)))</f>
        <v/>
      </c>
      <c r="D11" s="11" t="str">
        <f>IF(AND(B11=""),"",IF(SUM(事業1:事業15!E11)=0,"0",SUM(事業1:事業15!E11)))</f>
        <v/>
      </c>
      <c r="E11" s="11" t="str">
        <f t="shared" si="0"/>
        <v/>
      </c>
      <c r="F11" s="5"/>
      <c r="I11" s="29" t="s">
        <v>35</v>
      </c>
      <c r="J11" s="30" t="s">
        <v>29</v>
      </c>
    </row>
    <row r="12" spans="2:10" ht="26.25" customHeight="1">
      <c r="B12" s="8"/>
      <c r="C12" s="11" t="str">
        <f>IF(AND(B12=""),"",IF(SUM(事業1:事業15!D12)=0,"0",SUM(事業1:事業15!D12)))</f>
        <v/>
      </c>
      <c r="D12" s="11" t="str">
        <f>IF(AND(B12=""),"",IF(SUM(事業1:事業15!E12)=0,"0",SUM(事業1:事業15!E12)))</f>
        <v/>
      </c>
      <c r="E12" s="11" t="str">
        <f t="shared" si="0"/>
        <v/>
      </c>
      <c r="F12" s="5"/>
      <c r="I12" s="29" t="s">
        <v>37</v>
      </c>
      <c r="J12" s="30" t="s">
        <v>30</v>
      </c>
    </row>
    <row r="13" spans="2:10" ht="26.25" customHeight="1">
      <c r="B13" s="8"/>
      <c r="C13" s="11" t="str">
        <f>IF(AND(B13=""),"",IF(SUM(事業1:事業15!D13)=0,"0",SUM(事業1:事業15!D13)))</f>
        <v/>
      </c>
      <c r="D13" s="11" t="str">
        <f>IF(AND(B13=""),"",IF(SUM(事業1:事業15!E13)=0,"0",SUM(事業1:事業15!E13)))</f>
        <v/>
      </c>
      <c r="E13" s="11" t="str">
        <f t="shared" si="0"/>
        <v/>
      </c>
      <c r="F13" s="5"/>
      <c r="I13" s="29" t="s">
        <v>39</v>
      </c>
      <c r="J13" s="30" t="s">
        <v>32</v>
      </c>
    </row>
    <row r="14" spans="2:10" ht="26.25" customHeight="1">
      <c r="B14" s="8"/>
      <c r="C14" s="11" t="str">
        <f>IF(AND(B14=""),"",IF(SUM(事業1:事業15!D14)=0,"0",SUM(事業1:事業15!D14)))</f>
        <v/>
      </c>
      <c r="D14" s="11" t="str">
        <f>IF(AND(B14=""),"",IF(SUM(事業1:事業15!E14)=0,"0",SUM(事業1:事業15!E14)))</f>
        <v/>
      </c>
      <c r="E14" s="11" t="str">
        <f t="shared" si="0"/>
        <v/>
      </c>
      <c r="F14" s="5"/>
      <c r="I14" s="29" t="s">
        <v>41</v>
      </c>
      <c r="J14" s="30" t="s">
        <v>34</v>
      </c>
    </row>
    <row r="15" spans="2:10" ht="26.25" customHeight="1">
      <c r="B15" s="8"/>
      <c r="C15" s="11" t="str">
        <f>IF(AND(B15=""),"",IF(SUM(事業1:事業15!D15)=0,"0",SUM(事業1:事業15!D15)))</f>
        <v/>
      </c>
      <c r="D15" s="11" t="str">
        <f>IF(AND(B15=""),"",IF(SUM(事業1:事業15!E15)=0,"0",SUM(事業1:事業15!E15)))</f>
        <v/>
      </c>
      <c r="E15" s="11" t="str">
        <f t="shared" si="0"/>
        <v/>
      </c>
      <c r="F15" s="5"/>
      <c r="I15" s="29"/>
      <c r="J15" s="30" t="s">
        <v>36</v>
      </c>
    </row>
    <row r="16" spans="2:10" ht="26.25" customHeight="1">
      <c r="B16" s="8"/>
      <c r="C16" s="11" t="str">
        <f>IF(AND(B16=""),"",IF(SUM(事業1:事業15!D16)=0,"0",SUM(事業1:事業15!D16)))</f>
        <v/>
      </c>
      <c r="D16" s="11" t="str">
        <f>IF(AND(B16=""),"",IF(SUM(事業1:事業15!E16)=0,"0",SUM(事業1:事業15!E16)))</f>
        <v/>
      </c>
      <c r="E16" s="11" t="str">
        <f t="shared" si="0"/>
        <v/>
      </c>
      <c r="F16" s="5"/>
      <c r="I16" s="29"/>
      <c r="J16" s="30" t="s">
        <v>38</v>
      </c>
    </row>
    <row r="17" spans="2:10" ht="26.25" customHeight="1" thickBot="1">
      <c r="B17" s="6" t="s">
        <v>4</v>
      </c>
      <c r="C17" s="12">
        <f>SUM(C9:C16)</f>
        <v>0</v>
      </c>
      <c r="D17" s="14">
        <f>SUM(D9:D16)</f>
        <v>0</v>
      </c>
      <c r="E17" s="14">
        <f>SUM(E9:E16)</f>
        <v>0</v>
      </c>
      <c r="F17" s="9"/>
      <c r="I17" s="31"/>
      <c r="J17" s="30" t="s">
        <v>40</v>
      </c>
    </row>
    <row r="18" spans="2:10" ht="26.25" customHeight="1">
      <c r="B18" s="1"/>
      <c r="E18" s="17"/>
      <c r="J18" s="30" t="s">
        <v>42</v>
      </c>
    </row>
    <row r="19" spans="2:10" ht="26.25" customHeight="1" thickBot="1">
      <c r="B19" s="1" t="s">
        <v>5</v>
      </c>
      <c r="F19" s="23" t="s">
        <v>21</v>
      </c>
      <c r="J19" s="30" t="s">
        <v>43</v>
      </c>
    </row>
    <row r="20" spans="2:10" ht="32.1" customHeight="1">
      <c r="B20" s="2" t="s">
        <v>2</v>
      </c>
      <c r="C20" s="3" t="s">
        <v>50</v>
      </c>
      <c r="D20" s="13" t="s">
        <v>19</v>
      </c>
      <c r="E20" s="13" t="s">
        <v>20</v>
      </c>
      <c r="F20" s="4" t="s">
        <v>3</v>
      </c>
      <c r="J20" s="30"/>
    </row>
    <row r="21" spans="2:10" ht="26.25" customHeight="1" thickBot="1">
      <c r="B21" s="8" t="s">
        <v>51</v>
      </c>
      <c r="C21" s="11" t="str">
        <f>IF(AND(B21=""),"",IF(SUM(事業1:事業15!D21)=0,"0",SUM(事業1:事業15!D21)))</f>
        <v>0</v>
      </c>
      <c r="D21" s="11" t="str">
        <f>IF(AND(B21=""),"",IF(SUM(事業1:事業15!E21)=0,"0",SUM(事業1:事業15!E21)))</f>
        <v>0</v>
      </c>
      <c r="E21" s="11">
        <f>IF(ISERROR(D21-C21)=TRUE,"",D21-C21)</f>
        <v>0</v>
      </c>
      <c r="F21" s="39"/>
      <c r="J21" s="32"/>
    </row>
    <row r="22" spans="2:10" ht="26.25" customHeight="1">
      <c r="B22" s="8" t="s">
        <v>52</v>
      </c>
      <c r="C22" s="11" t="str">
        <f>IF(AND(B22=""),"",IF(SUM(事業1:事業15!D22)=0,"0",SUM(事業1:事業15!D22)))</f>
        <v>0</v>
      </c>
      <c r="D22" s="11" t="str">
        <f>IF(AND(B22=""),"",IF(SUM(事業1:事業15!E22)=0,"0",SUM(事業1:事業15!E22)))</f>
        <v>0</v>
      </c>
      <c r="E22" s="11">
        <f t="shared" ref="E22:E26" si="1">IF(ISERROR(D22-C22)=TRUE,"",D22-C22)</f>
        <v>0</v>
      </c>
      <c r="F22" s="39"/>
    </row>
    <row r="23" spans="2:10" ht="26.25" customHeight="1">
      <c r="B23" s="8" t="s">
        <v>53</v>
      </c>
      <c r="C23" s="11" t="str">
        <f>IF(AND(B23=""),"",IF(SUM(事業1:事業15!D23)=0,"0",SUM(事業1:事業15!D23)))</f>
        <v>0</v>
      </c>
      <c r="D23" s="11" t="str">
        <f>IF(AND(B23=""),"",IF(SUM(事業1:事業15!E23)=0,"0",SUM(事業1:事業15!E23)))</f>
        <v>0</v>
      </c>
      <c r="E23" s="11">
        <f t="shared" si="1"/>
        <v>0</v>
      </c>
      <c r="F23" s="39"/>
    </row>
    <row r="24" spans="2:10" ht="26.25" customHeight="1">
      <c r="B24" s="8" t="s">
        <v>54</v>
      </c>
      <c r="C24" s="11" t="str">
        <f>IF(AND(B24=""),"",IF(SUM(事業1:事業15!D24)=0,"0",SUM(事業1:事業15!D24)))</f>
        <v>0</v>
      </c>
      <c r="D24" s="11" t="str">
        <f>IF(AND(B24=""),"",IF(SUM(事業1:事業15!E24)=0,"0",SUM(事業1:事業15!E24)))</f>
        <v>0</v>
      </c>
      <c r="E24" s="11">
        <f t="shared" si="1"/>
        <v>0</v>
      </c>
      <c r="F24" s="39"/>
    </row>
    <row r="25" spans="2:10" ht="26.25" customHeight="1">
      <c r="B25" s="8" t="s">
        <v>55</v>
      </c>
      <c r="C25" s="11" t="str">
        <f>IF(AND(B25=""),"",IF(SUM(事業1:事業15!D25)=0,"0",SUM(事業1:事業15!D25)))</f>
        <v>0</v>
      </c>
      <c r="D25" s="11" t="str">
        <f>IF(AND(B25=""),"",IF(SUM(事業1:事業15!E25)=0,"0",SUM(事業1:事業15!E25)))</f>
        <v>0</v>
      </c>
      <c r="E25" s="11">
        <f t="shared" si="1"/>
        <v>0</v>
      </c>
      <c r="F25" s="39"/>
    </row>
    <row r="26" spans="2:10" ht="26.25" customHeight="1">
      <c r="B26" s="36" t="s">
        <v>56</v>
      </c>
      <c r="C26" s="37" t="str">
        <f>IF(AND(B26=""),"",IF(SUM(事業1:事業15!D26)=0,"0",SUM(事業1:事業15!D26)))</f>
        <v>0</v>
      </c>
      <c r="D26" s="37" t="str">
        <f>IF(AND(B26=""),"",IF(SUM(事業1:事業15!E26)=0,"0",SUM(事業1:事業15!E26)))</f>
        <v>0</v>
      </c>
      <c r="E26" s="37">
        <f t="shared" si="1"/>
        <v>0</v>
      </c>
      <c r="F26" s="49"/>
      <c r="I26" s="41" t="str">
        <f>IF(H30="OK","","予算額を決算額が超えています。")</f>
        <v/>
      </c>
    </row>
    <row r="27" spans="2:10" ht="26.25" customHeight="1">
      <c r="B27" s="45"/>
      <c r="C27" s="47"/>
      <c r="D27" s="47"/>
      <c r="E27" s="47"/>
      <c r="F27" s="50"/>
    </row>
    <row r="28" spans="2:10" ht="26.25" customHeight="1">
      <c r="B28" s="45"/>
      <c r="C28" s="47"/>
      <c r="D28" s="47"/>
      <c r="E28" s="47"/>
      <c r="F28" s="50"/>
    </row>
    <row r="29" spans="2:10" ht="26.25" customHeight="1">
      <c r="B29" s="46"/>
      <c r="C29" s="48"/>
      <c r="D29" s="48"/>
      <c r="E29" s="48"/>
      <c r="F29" s="51"/>
    </row>
    <row r="30" spans="2:10" ht="26.25" customHeight="1" thickBot="1">
      <c r="B30" s="6" t="s">
        <v>0</v>
      </c>
      <c r="C30" s="12">
        <f>SUM(C21:C29)</f>
        <v>0</v>
      </c>
      <c r="D30" s="14">
        <f>SUM(D21:D29)</f>
        <v>0</v>
      </c>
      <c r="E30" s="14">
        <f>SUM(E21:E29)</f>
        <v>0</v>
      </c>
      <c r="F30" s="10"/>
      <c r="H30" s="38" t="str">
        <f>IF(C30&gt;=D30,"OK","ERRER")</f>
        <v>OK</v>
      </c>
    </row>
    <row r="31" spans="2:10" ht="15.75" customHeight="1">
      <c r="B31" s="1"/>
      <c r="E31" s="17"/>
    </row>
    <row r="32" spans="2:10" ht="26.25" customHeight="1">
      <c r="B32" s="1"/>
      <c r="C32" s="38" t="str">
        <f>IF(C17=C30,"OK","ERRER")</f>
        <v>OK</v>
      </c>
      <c r="D32" s="38" t="str">
        <f t="shared" ref="D32:E32" si="2">IF(D17=D30,"OK","ERRER")</f>
        <v>OK</v>
      </c>
      <c r="E32" s="38" t="str">
        <f t="shared" si="2"/>
        <v>OK</v>
      </c>
    </row>
    <row r="33" spans="3:5" ht="26.25" customHeight="1">
      <c r="C33" s="7" t="str">
        <f>IF(C32="OK","","支出と収入の合計が一致してません。")</f>
        <v/>
      </c>
      <c r="D33" s="7" t="str">
        <f t="shared" ref="D33:E33" si="3">IF(D32="OK","","支出と収入の合計が一致してません。")</f>
        <v/>
      </c>
      <c r="E33" s="7" t="str">
        <f t="shared" si="3"/>
        <v/>
      </c>
    </row>
  </sheetData>
  <mergeCells count="9">
    <mergeCell ref="E6:F6"/>
    <mergeCell ref="B3:F3"/>
    <mergeCell ref="B4:F4"/>
    <mergeCell ref="B5:F5"/>
    <mergeCell ref="B27:B29"/>
    <mergeCell ref="C27:C29"/>
    <mergeCell ref="D27:D29"/>
    <mergeCell ref="E27:E29"/>
    <mergeCell ref="F26:F29"/>
  </mergeCells>
  <phoneticPr fontId="1"/>
  <dataValidations count="2">
    <dataValidation type="list" allowBlank="1" showInputMessage="1" showErrorMessage="1" sqref="B9:B16">
      <formula1>$J$9:$J$21</formula1>
    </dataValidation>
    <dataValidation type="list" allowBlank="1" showInputMessage="1" showErrorMessage="1" sqref="I5">
      <formula1>$I$9:$I$17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15"/>
      <c r="D5" s="15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G26:G29"/>
    <mergeCell ref="C27:C29"/>
    <mergeCell ref="D27:D29"/>
    <mergeCell ref="E27:E29"/>
    <mergeCell ref="F27:F29"/>
    <mergeCell ref="C3:G3"/>
    <mergeCell ref="E5:G5"/>
    <mergeCell ref="C2:G2"/>
    <mergeCell ref="D4:F4"/>
    <mergeCell ref="E6:G6"/>
  </mergeCells>
  <phoneticPr fontId="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6" width="15.125" style="7" customWidth="1"/>
    <col min="7" max="7" width="15.8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2" spans="1:10" ht="26.25" customHeight="1">
      <c r="C2" s="43" t="s">
        <v>17</v>
      </c>
      <c r="D2" s="43"/>
      <c r="E2" s="43"/>
      <c r="F2" s="43"/>
      <c r="G2" s="43"/>
    </row>
    <row r="3" spans="1:10" ht="26.25" customHeight="1">
      <c r="C3" s="43" t="str">
        <f>総括表!B4</f>
        <v>令和５年度　東かがわ市地域コミュニティ活性化交付金</v>
      </c>
      <c r="D3" s="43"/>
      <c r="E3" s="43"/>
      <c r="F3" s="43"/>
      <c r="G3" s="43"/>
    </row>
    <row r="4" spans="1:10" ht="26.25" customHeight="1">
      <c r="C4" s="33" t="s">
        <v>44</v>
      </c>
      <c r="D4" s="55"/>
      <c r="E4" s="55"/>
      <c r="F4" s="55"/>
      <c r="G4" s="7" t="s">
        <v>45</v>
      </c>
    </row>
    <row r="5" spans="1:10" ht="18" customHeight="1">
      <c r="A5" s="18" t="s">
        <v>9</v>
      </c>
      <c r="C5" s="22"/>
      <c r="D5" s="22"/>
      <c r="E5" s="52" t="s">
        <v>15</v>
      </c>
      <c r="F5" s="53"/>
      <c r="G5" s="54"/>
      <c r="J5" s="34" t="s">
        <v>57</v>
      </c>
    </row>
    <row r="6" spans="1:10" ht="26.25" customHeight="1">
      <c r="A6" s="18" t="s">
        <v>10</v>
      </c>
      <c r="C6" s="1"/>
      <c r="E6" s="56" t="s">
        <v>46</v>
      </c>
      <c r="F6" s="57"/>
      <c r="G6" s="58"/>
      <c r="J6" s="35" t="s">
        <v>46</v>
      </c>
    </row>
    <row r="7" spans="1:10" ht="26.25" customHeight="1" thickBot="1">
      <c r="A7" s="18" t="s">
        <v>11</v>
      </c>
      <c r="C7" s="1" t="s">
        <v>1</v>
      </c>
      <c r="G7" s="23" t="s">
        <v>47</v>
      </c>
      <c r="J7" s="35" t="s">
        <v>58</v>
      </c>
    </row>
    <row r="8" spans="1:10" ht="32.1" customHeight="1">
      <c r="A8" s="18" t="s">
        <v>12</v>
      </c>
      <c r="C8" s="2" t="s">
        <v>2</v>
      </c>
      <c r="D8" s="3" t="s">
        <v>48</v>
      </c>
      <c r="E8" s="13" t="s">
        <v>7</v>
      </c>
      <c r="F8" s="13" t="s">
        <v>8</v>
      </c>
      <c r="G8" s="4" t="s">
        <v>3</v>
      </c>
      <c r="J8" s="35" t="s">
        <v>59</v>
      </c>
    </row>
    <row r="9" spans="1:10" ht="26.25" customHeight="1">
      <c r="A9" s="18" t="s">
        <v>13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>IF(AND(C9=""),"",IF(E9-D9=0,"0",E9-D9))</f>
        <v>0</v>
      </c>
      <c r="G9" s="21"/>
      <c r="J9" s="35" t="s">
        <v>60</v>
      </c>
    </row>
    <row r="10" spans="1:10" ht="26.25" customHeight="1">
      <c r="A10" s="20" t="s">
        <v>14</v>
      </c>
      <c r="C10" s="8" t="str">
        <f>IF(AND(総括表!B10=""),"",総括表!B10)</f>
        <v>社会福祉協議会助成金</v>
      </c>
      <c r="D10" s="11"/>
      <c r="E10" s="11"/>
      <c r="F10" s="11" t="str">
        <f t="shared" ref="F10:F16" si="0">IF(AND(C10=""),"",IF(E10-D10=0,"0",E10-D10))</f>
        <v>0</v>
      </c>
      <c r="G10" s="5"/>
      <c r="J10" s="35" t="s">
        <v>61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>IF(AND(C15=""),"",IF(E15-D15=0,"0",E15-D15))</f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10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10" ht="26.25" customHeight="1">
      <c r="C18" s="1"/>
    </row>
    <row r="19" spans="3:10" ht="26.25" customHeight="1" thickBot="1">
      <c r="C19" s="1" t="s">
        <v>5</v>
      </c>
      <c r="G19" s="23" t="s">
        <v>47</v>
      </c>
    </row>
    <row r="20" spans="3:10" ht="32.1" customHeight="1">
      <c r="C20" s="2" t="s">
        <v>2</v>
      </c>
      <c r="D20" s="3" t="s">
        <v>49</v>
      </c>
      <c r="E20" s="13" t="s">
        <v>7</v>
      </c>
      <c r="F20" s="13" t="s">
        <v>8</v>
      </c>
      <c r="G20" s="4" t="s">
        <v>3</v>
      </c>
    </row>
    <row r="21" spans="3:10" ht="26.25" customHeight="1">
      <c r="C21" s="8" t="s">
        <v>51</v>
      </c>
      <c r="D21" s="11"/>
      <c r="E21" s="11"/>
      <c r="F21" s="11" t="str">
        <f>IF(AND(C21=""),"",IF(E21-D21=0,"0",E21-D21))</f>
        <v>0</v>
      </c>
      <c r="G21" s="39"/>
    </row>
    <row r="22" spans="3:10" ht="26.25" customHeight="1">
      <c r="C22" s="8" t="s">
        <v>52</v>
      </c>
      <c r="D22" s="11"/>
      <c r="E22" s="11"/>
      <c r="F22" s="11" t="str">
        <f t="shared" ref="F22:F26" si="1">IF(AND(C22=""),"",IF(E22-D22=0,"0",E22-D22))</f>
        <v>0</v>
      </c>
      <c r="G22" s="39"/>
    </row>
    <row r="23" spans="3:10" ht="26.25" customHeight="1">
      <c r="C23" s="8" t="s">
        <v>53</v>
      </c>
      <c r="D23" s="11"/>
      <c r="E23" s="11"/>
      <c r="F23" s="11" t="str">
        <f t="shared" si="1"/>
        <v>0</v>
      </c>
      <c r="G23" s="39"/>
    </row>
    <row r="24" spans="3:10" ht="26.25" customHeight="1">
      <c r="C24" s="8" t="s">
        <v>54</v>
      </c>
      <c r="D24" s="11"/>
      <c r="E24" s="11"/>
      <c r="F24" s="11" t="str">
        <f t="shared" si="1"/>
        <v>0</v>
      </c>
      <c r="G24" s="39"/>
    </row>
    <row r="25" spans="3:10" ht="26.25" customHeight="1">
      <c r="C25" s="8" t="s">
        <v>55</v>
      </c>
      <c r="D25" s="11"/>
      <c r="E25" s="11"/>
      <c r="F25" s="11" t="str">
        <f t="shared" si="1"/>
        <v>0</v>
      </c>
      <c r="G25" s="39"/>
    </row>
    <row r="26" spans="3:10" ht="26.25" customHeight="1">
      <c r="C26" s="36" t="s">
        <v>56</v>
      </c>
      <c r="D26" s="37"/>
      <c r="E26" s="37"/>
      <c r="F26" s="37" t="str">
        <f t="shared" si="1"/>
        <v>0</v>
      </c>
      <c r="G26" s="49"/>
    </row>
    <row r="27" spans="3:10" ht="26.25" customHeight="1">
      <c r="C27" s="45"/>
      <c r="D27" s="47"/>
      <c r="E27" s="47"/>
      <c r="F27" s="47"/>
      <c r="G27" s="50"/>
    </row>
    <row r="28" spans="3:10" ht="26.25" customHeight="1">
      <c r="C28" s="45"/>
      <c r="D28" s="47"/>
      <c r="E28" s="47"/>
      <c r="F28" s="47"/>
      <c r="G28" s="50"/>
    </row>
    <row r="29" spans="3:10" ht="26.25" customHeight="1">
      <c r="C29" s="46"/>
      <c r="D29" s="48"/>
      <c r="E29" s="48"/>
      <c r="F29" s="48"/>
      <c r="G29" s="51"/>
      <c r="J29" s="40" t="str">
        <f>IF(I30="OK","","予算額を決算額が超えています。")</f>
        <v/>
      </c>
    </row>
    <row r="30" spans="3:10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  <c r="I30" s="38" t="str">
        <f>IF(D30&gt;=E30,"OK","ERRER")</f>
        <v>OK</v>
      </c>
    </row>
    <row r="31" spans="3:10" ht="26.25" customHeight="1">
      <c r="C31" s="1"/>
      <c r="D31" s="38" t="str">
        <f>IF(D17=D30,"OK","ERRER")</f>
        <v>OK</v>
      </c>
      <c r="E31" s="38" t="str">
        <f t="shared" ref="E31:F31" si="2">IF(E17=E30,"OK","ERRER")</f>
        <v>OK</v>
      </c>
      <c r="F31" s="38" t="str">
        <f t="shared" si="2"/>
        <v>OK</v>
      </c>
    </row>
    <row r="32" spans="3:10" ht="26.25" customHeight="1">
      <c r="C32" s="1"/>
      <c r="D32" s="40" t="str">
        <f>IF(D31="OK","","支出と収入の合計が一致してません。")</f>
        <v/>
      </c>
      <c r="E32" s="40" t="str">
        <f t="shared" ref="E32:F32" si="3">IF(E31="OK","","支出と収入の合計が一致してません。")</f>
        <v/>
      </c>
      <c r="F32" s="40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4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総括表</vt:lpstr>
      <vt:lpstr>事業1</vt:lpstr>
      <vt:lpstr>事業2</vt:lpstr>
      <vt:lpstr>事業3</vt:lpstr>
      <vt:lpstr>事業4</vt:lpstr>
      <vt:lpstr>事業5</vt:lpstr>
      <vt:lpstr>事業6</vt:lpstr>
      <vt:lpstr>事業7</vt:lpstr>
      <vt:lpstr>事業8</vt:lpstr>
      <vt:lpstr>事業9</vt:lpstr>
      <vt:lpstr>事業10</vt:lpstr>
      <vt:lpstr>事業11</vt:lpstr>
      <vt:lpstr>事業12</vt:lpstr>
      <vt:lpstr>事業13</vt:lpstr>
      <vt:lpstr>事業14</vt:lpstr>
      <vt:lpstr>事業15</vt:lpstr>
      <vt:lpstr>事業1!Print_Area</vt:lpstr>
      <vt:lpstr>事業10!Print_Area</vt:lpstr>
      <vt:lpstr>事業11!Print_Area</vt:lpstr>
      <vt:lpstr>事業12!Print_Area</vt:lpstr>
      <vt:lpstr>事業13!Print_Area</vt:lpstr>
      <vt:lpstr>事業14!Print_Area</vt:lpstr>
      <vt:lpstr>事業15!Print_Area</vt:lpstr>
      <vt:lpstr>事業2!Print_Area</vt:lpstr>
      <vt:lpstr>事業3!Print_Area</vt:lpstr>
      <vt:lpstr>事業4!Print_Area</vt:lpstr>
      <vt:lpstr>事業5!Print_Area</vt:lpstr>
      <vt:lpstr>事業6!Print_Area</vt:lpstr>
      <vt:lpstr>事業7!Print_Area</vt:lpstr>
      <vt:lpstr>事業8!Print_Area</vt:lpstr>
      <vt:lpstr>事業9!Print_Area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2023-04-05T04:36:53Z</dcterms:modified>
</cp:coreProperties>
</file>