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3015\共通フォルダ\財政関係\調査\財政状況資料集の作成\R06財政状況資料集\04_HPへ掲載（２回目）\結合\"/>
    </mc:Choice>
  </mc:AlternateContent>
  <bookViews>
    <workbookView xWindow="0" yWindow="0" windowWidth="28800" windowHeight="114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19" r:id="rId15"/>
    <sheet name="施設類型別ストック情報分析表②" sheetId="21"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<sst xmlns="http://schemas.openxmlformats.org/spreadsheetml/2006/main" count="1140" uniqueCount="590">
  <si>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</si>
  <si>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</si>
  <si>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</si>
  <si>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</si>
  <si>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</si>
  <si>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</si>
  <si>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</si>
  <si>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</si>
  <si>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</si>
  <si>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</si>
  <si>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</si>
  <si>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</si>
  <si>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</si>
  <si>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</si>
  <si>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</si>
  <si>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</si>
  <si>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</si>
  <si>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</si>
  <si>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</si>
  <si>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</si>
  <si>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</si>
  <si>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</si>
  <si>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</si>
  <si>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</si>
  <si>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</si>
  <si>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</si>
  <si>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</si>
  <si>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</si>
  <si>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</si>
  <si>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</si>
  <si>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</si>
  <si>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</si>
  <si>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</si>
  <si>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</si>
  <si>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</si>
  <si>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</si>
  <si>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</si>
  <si>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</si>
  <si>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</si>
  <si>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</si>
  <si>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</si>
  <si>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</si>
  <si>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</si>
  <si>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</si>
  <si>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</si>
  <si>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</si>
  <si>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</si>
  <si>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</si>
  <si>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</si>
  <si>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</si>
  <si>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</si>
  <si>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</si>
  <si>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</si>
  <si>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</si>
  <si>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</si>
  <si>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</si>
  <si>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</si>
  <si>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</si>
  <si>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</si>
  <si>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</si>
  <si>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</si>
  <si>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</si>
  <si>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</si>
  <si>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</si>
  <si>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</si>
  <si>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</si>
  <si>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</si>
  <si>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</si>
  <si>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</si>
  <si>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</si>
  <si>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</si>
  <si>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</si>
  <si>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</si>
  <si>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</si>
  <si>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</si>
  <si>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</si>
  <si>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</si>
  <si>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</si>
  <si>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</si>
  <si>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香川県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</si>
  <si>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</si>
  <si>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</si>
  <si>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</si>
  <si>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</si>
  <si>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</si>
  <si>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</si>
  <si>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</si>
  <si>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</si>
  <si>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</si>
  <si>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</si>
  <si>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</si>
  <si>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</si>
  <si>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</si>
  <si>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</si>
  <si>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東かがわ市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</si>
  <si>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</si>
  <si>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</si>
  <si>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</si>
  <si>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</si>
  <si>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</si>
  <si>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</si>
  <si>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</si>
  <si>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</si>
  <si>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</si>
  <si>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</si>
  <si>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</si>
  <si>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</si>
  <si>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</si>
  <si>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</si>
  <si>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</si>
  <si>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</si>
  <si>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</si>
  <si>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</si>
  <si>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</si>
  <si>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</si>
  <si>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</si>
  <si>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</si>
  <si>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</si>
  <si>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</si>
  <si>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</si>
  <si>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</si>
  <si>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</si>
  <si>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</si>
  <si>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</si>
  <si>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</si>
  <si>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</si>
  <si>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</si>
  <si>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</si>
  <si>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</si>
  <si>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</si>
  <si>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</si>
  <si>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</si>
  <si>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</si>
  <si>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</si>
  <si>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</si>
  <si>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</si>
  <si>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</si>
  <si>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</si>
  <si>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</si>
  <si>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</si>
  <si>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</si>
  <si>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</si>
  <si>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</si>
  <si>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</si>
  <si>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</si>
  <si>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</si>
  <si>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</si>
  <si>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</si>
  <si>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</si>
  <si>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</si>
  <si>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</si>
  <si>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</si>
  <si>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</si>
  <si>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</si>
  <si>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</si>
  <si>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</si>
  <si>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</si>
  <si>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</si>
  <si>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</si>
  <si>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</si>
  <si>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</si>
  <si>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</si>
  <si>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</si>
  <si>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</si>
  <si>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</si>
  <si>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</si>
  <si>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</si>
  <si>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</si>
  <si>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</si>
  <si>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</si>
  <si>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</si>
  <si>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</si>
  <si>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</si>
  <si>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</si>
  <si>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</si>
  <si>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</si>
  <si>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</si>
  <si>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</si>
  <si>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</si>
  <si>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</si>
  <si>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</si>
  <si>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</si>
  <si>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</si>
  <si>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</si>
  <si>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</si>
  <si>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</si>
  <si>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</si>
  <si>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</si>
  <si>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</si>
  <si>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</si>
  <si>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</si>
  <si>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</si>
  <si>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</si>
  <si>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</si>
  <si>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</si>
  <si>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</si>
  <si>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</si>
  <si>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</si>
  <si>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</si>
  <si>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</si>
  <si>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</si>
  <si>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</si>
  <si>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</si>
  <si>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香川県東かがわ市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</si>
  <si>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</si>
  <si>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</si>
  <si>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</si>
  <si>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</si>
  <si>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</si>
  <si>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</si>
  <si>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</si>
  <si>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</si>
  <si>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</si>
  <si>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</si>
  <si>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</si>
  <si>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</si>
  <si>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</si>
  <si>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</si>
  <si>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</si>
  <si>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</si>
  <si>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</si>
  <si>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</si>
  <si>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</si>
  <si>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</si>
  <si>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</si>
  <si>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</si>
  <si>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</si>
  <si>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</si>
  <si>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</si>
  <si>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</si>
  <si>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</si>
  <si>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</si>
  <si>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</si>
  <si>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</si>
  <si>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</si>
  <si>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</si>
  <si>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</si>
  <si>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</si>
  <si>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</si>
  <si>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</si>
  <si>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</si>
  <si>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</si>
  <si>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</si>
  <si>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</si>
  <si>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</si>
  <si>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</si>
  <si>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</si>
  <si>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</si>
  <si>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</si>
  <si>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</si>
  <si>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</si>
  <si>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</si>
  <si>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</si>
  <si>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</si>
  <si>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</si>
  <si>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</si>
  <si>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</si>
  <si>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</si>
  <si>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</si>
  <si>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</si>
  <si>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</si>
  <si>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</si>
  <si>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</si>
  <si>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</si>
  <si>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</si>
  <si>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</si>
  <si>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</si>
  <si>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</si>
  <si>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</si>
  <si>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</si>
  <si>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</si>
  <si>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</si>
  <si>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</si>
  <si>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</si>
  <si>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</si>
  <si>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</si>
  <si>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</si>
  <si>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</si>
  <si>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</si>
  <si>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</si>
  <si>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</si>
  <si>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</si>
  <si>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</si>
  <si>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</si>
  <si>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</si>
  <si>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</si>
  <si>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</si>
  <si>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</si>
  <si>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</si>
  <si>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</si>
  <si>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</si>
  <si>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</si>
  <si>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</si>
  <si>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</si>
  <si>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</si>
  <si>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</si>
  <si>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</si>
  <si>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</si>
  <si>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</si>
  <si>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</si>
  <si>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</si>
  <si>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</si>
  <si>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</si>
  <si>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</si>
  <si>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</si>
  <si>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</si>
  <si>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</si>
  <si>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</si>
  <si>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</si>
  <si>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</si>
  <si>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</si>
  <si>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</si>
  <si>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</si>
  <si>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</si>
  <si>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</si>
  <si>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</si>
  <si>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</si>
  <si>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</si>
  <si>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</si>
  <si>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</si>
  <si>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</si>
  <si>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</si>
  <si>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</si>
  <si>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</si>
  <si>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</si>
  <si>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</si>
  <si>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</si>
  <si>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</si>
  <si>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</si>
  <si>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</si>
  <si>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</si>
  <si>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</si>
  <si>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</si>
  <si>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</si>
  <si>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</si>
  <si>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</si>
  <si>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</si>
  <si>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</si>
  <si>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</si>
  <si>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</si>
  <si>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</si>
  <si>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</si>
  <si>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</si>
  <si>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</si>
  <si>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</si>
  <si>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</si>
  <si>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</si>
  <si>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</si>
  <si>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</si>
  <si>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</si>
  <si>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</si>
  <si>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</si>
  <si>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</si>
  <si>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</si>
  <si>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香川県東かがわ市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</si>
  <si>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</si>
  <si>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</si>
  <si>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</si>
  <si>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</si>
  <si>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</si>
  <si>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</si>
  <si>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</si>
  <si>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</si>
  <si>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</si>
  <si>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</si>
  <si>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</si>
  <si>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</si>
  <si>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</si>
  <si>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</si>
  <si>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</si>
  <si>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</si>
  <si>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</si>
  <si>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</si>
  <si>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</si>
  <si>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</si>
  <si>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</si>
  <si>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</si>
  <si>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</si>
  <si>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</si>
  <si>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</si>
  <si>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</si>
  <si>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</si>
  <si>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</si>
  <si>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</si>
  <si>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</si>
  <si>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</si>
  <si>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</si>
  <si>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</si>
  <si>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</si>
  <si>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</si>
  <si>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</si>
  <si>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</si>
  <si>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</si>
  <si>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</si>
  <si>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</si>
  <si>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</si>
  <si>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</si>
  <si>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</si>
  <si>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</si>
  <si>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</si>
  <si>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</si>
  <si>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</si>
  <si>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</si>
  <si>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</si>
  <si>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</si>
  <si>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</si>
  <si>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</si>
  <si>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</si>
  <si>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</si>
  <si>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</si>
  <si>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</si>
  <si>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</si>
  <si>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</si>
  <si>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</si>
  <si>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</si>
  <si>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</si>
  <si>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</si>
  <si>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</si>
  <si>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</si>
  <si>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</si>
  <si>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</si>
  <si>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</si>
  <si>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</si>
  <si>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</si>
  <si>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</si>
  <si>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</si>
  <si>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</si>
  <si>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</si>
  <si>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</si>
  <si>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</si>
  <si>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</si>
  <si>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</si>
  <si>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</si>
  <si>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</si>
  <si>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</si>
  <si>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</si>
  <si>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</si>
  <si>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</si>
  <si>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</si>
  <si>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</si>
  <si>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</si>
  <si>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</si>
  <si>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</si>
  <si>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</si>
  <si>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</si>
  <si>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</si>
  <si>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</si>
  <si>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</si>
  <si>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</si>
  <si>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</si>
  <si>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</si>
  <si>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</si>
  <si>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</si>
  <si>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</si>
  <si>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</si>
  <si>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</si>
  <si>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</si>
  <si>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</si>
  <si>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</si>
  <si>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</si>
  <si>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</si>
  <si>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</si>
  <si>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</si>
  <si>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</si>
  <si>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</si>
  <si>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</si>
  <si>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</si>
  <si>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</si>
  <si>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</si>
  <si>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</si>
  <si>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</si>
  <si>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</si>
  <si>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</si>
  <si>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</si>
  <si>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</si>
  <si>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</si>
  <si>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</si>
  <si>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</si>
  <si>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</si>
  <si>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</si>
  <si>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</si>
  <si>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</si>
  <si>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</si>
  <si>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</si>
  <si>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</si>
  <si>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</si>
  <si>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</si>
  <si>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</si>
  <si>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</si>
  <si>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</si>
  <si>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</si>
  <si>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</si>
  <si>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</si>
  <si>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</si>
  <si>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</si>
  <si>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</si>
  <si>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</si>
  <si>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</si>
  <si>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</si>
  <si>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</si>
  <si>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</si>
  <si>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</si>
  <si>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</si>
  <si>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</si>
  <si>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</si>
  <si>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</si>
  <si>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</si>
  <si>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</si>
  <si>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</si>
  <si>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</si>
  <si>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</si>
  <si>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</si>
  <si>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</si>
  <si>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</si>
  <si>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</si>
  <si>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</si>
  <si>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</si>
  <si>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</si>
  <si>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</si>
  <si>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</si>
  <si>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</si>
  <si>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</si>
  <si>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</si>
  <si>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</si>
  <si>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</si>
  <si>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</si>
  <si>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</si>
  <si>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</si>
  <si>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3.15</t>
  </si>
  <si>
    <t>一般会計</t>
  </si>
  <si>
    <t>介護保険事業特別会計</t>
  </si>
  <si>
    <t>国民健康保険事業特別会計</t>
  </si>
  <si>
    <t>下水道事業会計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</si>
  <si>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</si>
  <si>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</si>
  <si>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</si>
  <si>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</si>
  <si>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</si>
  <si>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</si>
  <si>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</si>
  <si>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</si>
  <si>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</si>
  <si>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t>
    <phoneticPr fontId="2"/>
  </si>
  <si>
    <t>-</t>
    <phoneticPr fontId="2"/>
  </si>
  <si>
    <t>大川広域行政組合（一般会計）</t>
    <rPh sb="0" eb="2">
      <t>オオカワ</t>
    </rPh>
    <rPh sb="2" eb="4">
      <t>コウイキ</t>
    </rPh>
    <rPh sb="4" eb="6">
      <t>ギョウセイ</t>
    </rPh>
    <rPh sb="6" eb="8">
      <t>クミアイ</t>
    </rPh>
    <rPh sb="9" eb="11">
      <t>イッパン</t>
    </rPh>
    <rPh sb="11" eb="13">
      <t>カイケイ</t>
    </rPh>
    <phoneticPr fontId="2"/>
  </si>
  <si>
    <t>大川広域行政組合（介護サービス事業）</t>
    <rPh sb="0" eb="2">
      <t>オオカワ</t>
    </rPh>
    <rPh sb="2" eb="4">
      <t>コウイキ</t>
    </rPh>
    <rPh sb="4" eb="6">
      <t>ギョウセイ</t>
    </rPh>
    <rPh sb="6" eb="8">
      <t>クミアイ</t>
    </rPh>
    <rPh sb="9" eb="11">
      <t>カイゴ</t>
    </rPh>
    <rPh sb="15" eb="17">
      <t>ジギョウ</t>
    </rPh>
    <phoneticPr fontId="2"/>
  </si>
  <si>
    <t>香川県東部清掃施設組合</t>
    <rPh sb="0" eb="3">
      <t>カガワケン</t>
    </rPh>
    <rPh sb="3" eb="5">
      <t>トウブ</t>
    </rPh>
    <rPh sb="5" eb="7">
      <t>セイソウ</t>
    </rPh>
    <rPh sb="7" eb="9">
      <t>シセツ</t>
    </rPh>
    <rPh sb="9" eb="11">
      <t>クミアイ</t>
    </rPh>
    <phoneticPr fontId="2"/>
  </si>
  <si>
    <t>東かがわ市外一市一町組合</t>
    <rPh sb="0" eb="1">
      <t>ヒガシ</t>
    </rPh>
    <rPh sb="4" eb="5">
      <t>シ</t>
    </rPh>
    <rPh sb="5" eb="6">
      <t>ホカ</t>
    </rPh>
    <rPh sb="6" eb="8">
      <t>イッシ</t>
    </rPh>
    <rPh sb="8" eb="10">
      <t>イッチョウ</t>
    </rPh>
    <rPh sb="10" eb="12">
      <t>クミアイ</t>
    </rPh>
    <phoneticPr fontId="2"/>
  </si>
  <si>
    <t>香川県市町総合事務組合</t>
    <rPh sb="0" eb="3">
      <t>カガワケン</t>
    </rPh>
    <rPh sb="3" eb="5">
      <t>シチョウ</t>
    </rPh>
    <rPh sb="5" eb="7">
      <t>ソウゴウ</t>
    </rPh>
    <rPh sb="7" eb="9">
      <t>ジム</t>
    </rPh>
    <rPh sb="9" eb="11">
      <t>クミアイ</t>
    </rPh>
    <phoneticPr fontId="2"/>
  </si>
  <si>
    <t>香川県後期高齢者医療広域連合（一般会計）</t>
    <rPh sb="0" eb="3">
      <t>カガワケン</t>
    </rPh>
    <rPh sb="3" eb="5">
      <t>コウキ</t>
    </rPh>
    <rPh sb="5" eb="8">
      <t>コウレイシャ</t>
    </rPh>
    <rPh sb="8" eb="10">
      <t>イリョウ</t>
    </rPh>
    <rPh sb="10" eb="12">
      <t>コウイキ</t>
    </rPh>
    <rPh sb="12" eb="14">
      <t>レンゴウ</t>
    </rPh>
    <rPh sb="15" eb="17">
      <t>イッパン</t>
    </rPh>
    <rPh sb="17" eb="19">
      <t>カイケイ</t>
    </rPh>
    <phoneticPr fontId="2"/>
  </si>
  <si>
    <t>香川県後期高齢者医療広域連合（後期高齢者医療事業）</t>
    <rPh sb="0" eb="3">
      <t>カガワケン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ジギョウ</t>
    </rPh>
    <phoneticPr fontId="2"/>
  </si>
  <si>
    <t>香川県広域水道企業団（水道事業）</t>
    <rPh sb="0" eb="3">
      <t>カガワケン</t>
    </rPh>
    <rPh sb="3" eb="5">
      <t>コウイキ</t>
    </rPh>
    <rPh sb="5" eb="7">
      <t>スイドウ</t>
    </rPh>
    <rPh sb="7" eb="9">
      <t>キギョウ</t>
    </rPh>
    <rPh sb="9" eb="10">
      <t>ダン</t>
    </rPh>
    <rPh sb="11" eb="13">
      <t>スイドウ</t>
    </rPh>
    <rPh sb="13" eb="15">
      <t>ジギョウ</t>
    </rPh>
    <phoneticPr fontId="2"/>
  </si>
  <si>
    <t>香川県広域水道企業団（工業用水道事業）</t>
    <rPh sb="0" eb="3">
      <t>カガワケン</t>
    </rPh>
    <rPh sb="3" eb="5">
      <t>コウイキ</t>
    </rPh>
    <rPh sb="5" eb="7">
      <t>スイドウ</t>
    </rPh>
    <rPh sb="7" eb="9">
      <t>キギョウ</t>
    </rPh>
    <rPh sb="9" eb="10">
      <t>ダン</t>
    </rPh>
    <rPh sb="11" eb="13">
      <t>コウギョウ</t>
    </rPh>
    <rPh sb="13" eb="14">
      <t>ヨウ</t>
    </rPh>
    <rPh sb="14" eb="16">
      <t>スイドウ</t>
    </rPh>
    <rPh sb="16" eb="18">
      <t>ジギョウ</t>
    </rPh>
    <phoneticPr fontId="2"/>
  </si>
  <si>
    <t>東かがわ市土地開発公社</t>
    <rPh sb="0" eb="1">
      <t>ヒガシ</t>
    </rPh>
    <rPh sb="4" eb="5">
      <t>シ</t>
    </rPh>
    <rPh sb="5" eb="7">
      <t>トチ</t>
    </rPh>
    <rPh sb="7" eb="9">
      <t>カイハツ</t>
    </rPh>
    <rPh sb="9" eb="11">
      <t>コウシャ</t>
    </rPh>
    <phoneticPr fontId="10"/>
  </si>
  <si>
    <t>一般財団法人東かがわ市スポーツ財団</t>
    <rPh sb="0" eb="2">
      <t>イッパン</t>
    </rPh>
    <rPh sb="2" eb="4">
      <t>ザイダン</t>
    </rPh>
    <rPh sb="4" eb="6">
      <t>ホウジン</t>
    </rPh>
    <rPh sb="6" eb="7">
      <t>ヒガシ</t>
    </rPh>
    <rPh sb="10" eb="11">
      <t>シ</t>
    </rPh>
    <rPh sb="15" eb="17">
      <t>ザイダン</t>
    </rPh>
    <phoneticPr fontId="10"/>
  </si>
  <si>
    <t>株式会社ソルトレイクひけた</t>
    <rPh sb="0" eb="4">
      <t>カブシキガイシャ</t>
    </rPh>
    <phoneticPr fontId="10"/>
  </si>
  <si>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</si>
  <si>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</si>
  <si>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</si>
  <si>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</si>
  <si>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</si>
  <si>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</si>
  <si>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</si>
  <si>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</si>
  <si>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</si>
  <si>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</si>
  <si>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</si>
  <si>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</si>
  <si>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法適用企業</t>
    <rPh sb="0" eb="1">
      <t>ホウ</t>
    </rPh>
    <rPh sb="1" eb="3">
      <t>テキヨウ</t>
    </rPh>
    <rPh sb="3" eb="5">
      <t>キギョウ</t>
    </rPh>
    <phoneticPr fontId="2"/>
  </si>
  <si>
    <t>-</t>
    <phoneticPr fontId="2"/>
  </si>
  <si>
    <t>-</t>
    <phoneticPr fontId="2"/>
  </si>
  <si>
    <t>地域振興基金</t>
  </si>
  <si>
    <t>地域福祉基金</t>
  </si>
  <si>
    <t>未来創生就業定住促進基金</t>
  </si>
  <si>
    <t>とらまる公園体育館基金</t>
  </si>
  <si>
    <t>官民連携基金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</si>
  <si>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</si>
  <si>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</si>
  <si>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繰上償還や、普通交付税に算入される公債費の割合が大きい過疎対策事業債及び合併特例事業債などの市債を活用していることに加え、減債基金等の積み立てにより充当可能基金が増加したため、将来負担比率は算定されない。
・将来負担比率についてはマイナスが続いており、また有形固定資産減価償却率については類似団体より低くなっている。今後も引き続き、有形固定資産の改修や除却などによる適正な維持管理を図り、有形固定資産減価償却率の適正な水準を確保する。</t>
    <rPh sb="62" eb="64">
      <t>ゲンサイ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</si>
  <si>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</si>
  <si>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</si>
  <si>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</si>
  <si>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</si>
  <si>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</si>
  <si>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</si>
  <si>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繰上償還や、普通交付税に算入される公債費の割合が大きい過疎対策事業債などの市債を活用していることに加え、減債基金等の積み立てにより充当可能基金が増加したため、将来負担比率は算定されない。
・実質公債費比率については、緊急防災・減債事業債及び臨時財政対策債などの償還額の増加により実質公債費比率が増加している。類似団体よりは低い水準にあるが、今後は公債費の増加による上昇が見込まれるため、引き続き適正な水準の確保に努める。</t>
    <rPh sb="53" eb="55">
      <t>ゲンサイ</t>
    </rPh>
    <rPh sb="109" eb="111">
      <t>キンキュウ</t>
    </rPh>
    <rPh sb="111" eb="113">
      <t>ボウサイ</t>
    </rPh>
    <rPh sb="114" eb="116">
      <t>ゲンサイ</t>
    </rPh>
    <rPh sb="119" eb="120">
      <t>オヨ</t>
    </rPh>
    <rPh sb="121" eb="123">
      <t>リンジ</t>
    </rPh>
    <rPh sb="123" eb="125">
      <t>ザイセイ</t>
    </rPh>
    <rPh sb="125" eb="127">
      <t>タイサク</t>
    </rPh>
    <rPh sb="127" eb="128">
      <t>サイ</t>
    </rPh>
    <phoneticPr fontId="5"/>
  </si>
  <si>
    <t>実質公債費比率</t>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</si>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</sst>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128523</c:v>
                </c:pt>
                <c:pt idx="1">
                  <c:v>96469</c:v>
                </c:pt>
                <c:pt idx="2">
                  <c:v>85743</c:v>
                </c:pt>
                <c:pt idx="3">
                  <c:v>92509</c:v>
                </c:pt>
                <c:pt idx="4">
                  <c:v>98544</c:v>
                </c:pt>
              </c:numCache>
            </c:numRef>
          </c:val>
          <c:smooth val="0"/>
          <c:extLst>
            <c:ext xmlns:c16="http://schemas.microsoft.com/office/drawing/2014/chart" uri="{C3380CC4-5D6E-409C-BE32-E72D297353CC}">
              <c16:uniqueId val="{00000000-B60E-46C4-9FF2-8DA52BE2990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68558</c:v>
                </c:pt>
                <c:pt idx="1">
                  <c:v>105008</c:v>
                </c:pt>
                <c:pt idx="2">
                  <c:v>112073</c:v>
                </c:pt>
                <c:pt idx="3">
                  <c:v>109684</c:v>
                </c:pt>
                <c:pt idx="4">
                  <c:v>104157</c:v>
                </c:pt>
              </c:numCache>
            </c:numRef>
          </c:val>
          <c:smooth val="0"/>
          <c:extLst>
            <c:ext xmlns:c16="http://schemas.microsoft.com/office/drawing/2014/chart" uri="{C3380CC4-5D6E-409C-BE32-E72D297353CC}">
              <c16:uniqueId val="{00000001-B60E-46C4-9FF2-8DA52BE2990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8.9499999999999993</c:v>
                </c:pt>
                <c:pt idx="1">
                  <c:v>11.47</c:v>
                </c:pt>
                <c:pt idx="2">
                  <c:v>12.27</c:v>
                </c:pt>
                <c:pt idx="3">
                  <c:v>12.58</c:v>
                </c:pt>
                <c:pt idx="4">
                  <c:v>9.07</c:v>
                </c:pt>
              </c:numCache>
            </c:numRef>
          </c:val>
          <c:extLst>
            <c:ext xmlns:c16="http://schemas.microsoft.com/office/drawing/2014/chart" uri="{C3380CC4-5D6E-409C-BE32-E72D297353CC}">
              <c16:uniqueId val="{00000000-114D-43EA-BB01-1B8D9786543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53.68</c:v>
                </c:pt>
                <c:pt idx="1">
                  <c:v>55.29</c:v>
                </c:pt>
                <c:pt idx="2">
                  <c:v>60.55</c:v>
                </c:pt>
                <c:pt idx="3">
                  <c:v>66.209999999999994</c:v>
                </c:pt>
                <c:pt idx="4">
                  <c:v>65.34</c:v>
                </c:pt>
              </c:numCache>
            </c:numRef>
          </c:val>
          <c:extLst>
            <c:ext xmlns:c16="http://schemas.microsoft.com/office/drawing/2014/chart" uri="{C3380CC4-5D6E-409C-BE32-E72D297353CC}">
              <c16:uniqueId val="{00000001-114D-43EA-BB01-1B8D9786543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9.74</c:v>
                </c:pt>
                <c:pt idx="1">
                  <c:v>7.27</c:v>
                </c:pt>
                <c:pt idx="2">
                  <c:v>7.6</c:v>
                </c:pt>
                <c:pt idx="3">
                  <c:v>6.56</c:v>
                </c:pt>
                <c:pt idx="4">
                  <c:v>-3.15</c:v>
                </c:pt>
              </c:numCache>
            </c:numRef>
          </c:val>
          <c:smooth val="0"/>
          <c:extLst>
            <c:ext xmlns:c16="http://schemas.microsoft.com/office/drawing/2014/chart" uri="{C3380CC4-5D6E-409C-BE32-E72D297353CC}">
              <c16:uniqueId val="{00000002-114D-43EA-BB01-1B8D9786543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DC7-45AC-A96A-C5AE352827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DC7-45AC-A96A-C5AE3528279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DC7-45AC-A96A-C5AE3528279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DC7-45AC-A96A-C5AE3528279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DC7-45AC-A96A-C5AE3528279C}"/>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5DC7-45AC-A96A-C5AE3528279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7.0000000000000007E-2</c:v>
                </c:pt>
                <c:pt idx="2">
                  <c:v>#N/A</c:v>
                </c:pt>
                <c:pt idx="3">
                  <c:v>0.57999999999999996</c:v>
                </c:pt>
                <c:pt idx="4">
                  <c:v>#N/A</c:v>
                </c:pt>
                <c:pt idx="5">
                  <c:v>0.76</c:v>
                </c:pt>
                <c:pt idx="6">
                  <c:v>#N/A</c:v>
                </c:pt>
                <c:pt idx="7">
                  <c:v>0.78</c:v>
                </c:pt>
                <c:pt idx="8">
                  <c:v>#N/A</c:v>
                </c:pt>
                <c:pt idx="9">
                  <c:v>0.68</c:v>
                </c:pt>
              </c:numCache>
            </c:numRef>
          </c:val>
          <c:extLst>
            <c:ext xmlns:c16="http://schemas.microsoft.com/office/drawing/2014/chart" uri="{C3380CC4-5D6E-409C-BE32-E72D297353CC}">
              <c16:uniqueId val="{00000006-5DC7-45AC-A96A-C5AE3528279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0.86</c:v>
                </c:pt>
                <c:pt idx="2">
                  <c:v>#N/A</c:v>
                </c:pt>
                <c:pt idx="3">
                  <c:v>1.47</c:v>
                </c:pt>
                <c:pt idx="4">
                  <c:v>#N/A</c:v>
                </c:pt>
                <c:pt idx="5">
                  <c:v>1.8</c:v>
                </c:pt>
                <c:pt idx="6">
                  <c:v>#N/A</c:v>
                </c:pt>
                <c:pt idx="7">
                  <c:v>1.91</c:v>
                </c:pt>
                <c:pt idx="8">
                  <c:v>#N/A</c:v>
                </c:pt>
                <c:pt idx="9">
                  <c:v>2.14</c:v>
                </c:pt>
              </c:numCache>
            </c:numRef>
          </c:val>
          <c:extLst>
            <c:ext xmlns:c16="http://schemas.microsoft.com/office/drawing/2014/chart" uri="{C3380CC4-5D6E-409C-BE32-E72D297353CC}">
              <c16:uniqueId val="{00000007-5DC7-45AC-A96A-C5AE3528279C}"/>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1.1100000000000001</c:v>
                </c:pt>
                <c:pt idx="2">
                  <c:v>#N/A</c:v>
                </c:pt>
                <c:pt idx="3">
                  <c:v>1.56</c:v>
                </c:pt>
                <c:pt idx="4">
                  <c:v>#N/A</c:v>
                </c:pt>
                <c:pt idx="5">
                  <c:v>2.06</c:v>
                </c:pt>
                <c:pt idx="6">
                  <c:v>#N/A</c:v>
                </c:pt>
                <c:pt idx="7">
                  <c:v>1.47</c:v>
                </c:pt>
                <c:pt idx="8">
                  <c:v>#N/A</c:v>
                </c:pt>
                <c:pt idx="9">
                  <c:v>3.37</c:v>
                </c:pt>
              </c:numCache>
            </c:numRef>
          </c:val>
          <c:extLst>
            <c:ext xmlns:c16="http://schemas.microsoft.com/office/drawing/2014/chart" uri="{C3380CC4-5D6E-409C-BE32-E72D297353CC}">
              <c16:uniqueId val="{00000008-5DC7-45AC-A96A-C5AE3528279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8.94</c:v>
                </c:pt>
                <c:pt idx="2">
                  <c:v>#N/A</c:v>
                </c:pt>
                <c:pt idx="3">
                  <c:v>11.47</c:v>
                </c:pt>
                <c:pt idx="4">
                  <c:v>#N/A</c:v>
                </c:pt>
                <c:pt idx="5">
                  <c:v>12.27</c:v>
                </c:pt>
                <c:pt idx="6">
                  <c:v>#N/A</c:v>
                </c:pt>
                <c:pt idx="7">
                  <c:v>12.57</c:v>
                </c:pt>
                <c:pt idx="8">
                  <c:v>#N/A</c:v>
                </c:pt>
                <c:pt idx="9">
                  <c:v>9.06</c:v>
                </c:pt>
              </c:numCache>
            </c:numRef>
          </c:val>
          <c:extLst>
            <c:ext xmlns:c16="http://schemas.microsoft.com/office/drawing/2014/chart" uri="{C3380CC4-5D6E-409C-BE32-E72D297353CC}">
              <c16:uniqueId val="{00000009-5DC7-45AC-A96A-C5AE3528279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2197</c:v>
                </c:pt>
                <c:pt idx="5">
                  <c:v>2342</c:v>
                </c:pt>
                <c:pt idx="8">
                  <c:v>2539</c:v>
                </c:pt>
                <c:pt idx="11">
                  <c:v>2599</c:v>
                </c:pt>
                <c:pt idx="14">
                  <c:v>2537</c:v>
                </c:pt>
              </c:numCache>
            </c:numRef>
          </c:val>
          <c:extLst>
            <c:ext xmlns:c16="http://schemas.microsoft.com/office/drawing/2014/chart" uri="{C3380CC4-5D6E-409C-BE32-E72D297353CC}">
              <c16:uniqueId val="{00000000-CC24-41AB-A60C-28435B9B8B7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0</c:v>
                </c:pt>
                <c:pt idx="6">
                  <c:v>0</c:v>
                </c:pt>
                <c:pt idx="9">
                  <c:v>0</c:v>
                </c:pt>
                <c:pt idx="12">
                  <c:v>1</c:v>
                </c:pt>
              </c:numCache>
            </c:numRef>
          </c:val>
          <c:extLst>
            <c:ext xmlns:c16="http://schemas.microsoft.com/office/drawing/2014/chart" uri="{C3380CC4-5D6E-409C-BE32-E72D297353CC}">
              <c16:uniqueId val="{00000001-CC24-41AB-A60C-28435B9B8B7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C24-41AB-A60C-28435B9B8B7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44</c:v>
                </c:pt>
                <c:pt idx="3">
                  <c:v>66</c:v>
                </c:pt>
                <c:pt idx="6">
                  <c:v>67</c:v>
                </c:pt>
                <c:pt idx="9">
                  <c:v>74</c:v>
                </c:pt>
                <c:pt idx="12">
                  <c:v>72</c:v>
                </c:pt>
              </c:numCache>
            </c:numRef>
          </c:val>
          <c:extLst>
            <c:ext xmlns:c16="http://schemas.microsoft.com/office/drawing/2014/chart" uri="{C3380CC4-5D6E-409C-BE32-E72D297353CC}">
              <c16:uniqueId val="{00000003-CC24-41AB-A60C-28435B9B8B7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275</c:v>
                </c:pt>
                <c:pt idx="3">
                  <c:v>278</c:v>
                </c:pt>
                <c:pt idx="6">
                  <c:v>249</c:v>
                </c:pt>
                <c:pt idx="9">
                  <c:v>240</c:v>
                </c:pt>
                <c:pt idx="12">
                  <c:v>232</c:v>
                </c:pt>
              </c:numCache>
            </c:numRef>
          </c:val>
          <c:extLst>
            <c:ext xmlns:c16="http://schemas.microsoft.com/office/drawing/2014/chart" uri="{C3380CC4-5D6E-409C-BE32-E72D297353CC}">
              <c16:uniqueId val="{00000004-CC24-41AB-A60C-28435B9B8B7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C24-41AB-A60C-28435B9B8B7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C24-41AB-A60C-28435B9B8B7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2155</c:v>
                </c:pt>
                <c:pt idx="3">
                  <c:v>2270</c:v>
                </c:pt>
                <c:pt idx="6">
                  <c:v>2555</c:v>
                </c:pt>
                <c:pt idx="9">
                  <c:v>2640</c:v>
                </c:pt>
                <c:pt idx="12">
                  <c:v>2704</c:v>
                </c:pt>
              </c:numCache>
            </c:numRef>
          </c:val>
          <c:extLst>
            <c:ext xmlns:c16="http://schemas.microsoft.com/office/drawing/2014/chart" uri="{C3380CC4-5D6E-409C-BE32-E72D297353CC}">
              <c16:uniqueId val="{00000007-CC24-41AB-A60C-28435B9B8B7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278</c:v>
                </c:pt>
                <c:pt idx="2">
                  <c:v>#N/A</c:v>
                </c:pt>
                <c:pt idx="3">
                  <c:v>#N/A</c:v>
                </c:pt>
                <c:pt idx="4">
                  <c:v>272</c:v>
                </c:pt>
                <c:pt idx="5">
                  <c:v>#N/A</c:v>
                </c:pt>
                <c:pt idx="6">
                  <c:v>#N/A</c:v>
                </c:pt>
                <c:pt idx="7">
                  <c:v>332</c:v>
                </c:pt>
                <c:pt idx="8">
                  <c:v>#N/A</c:v>
                </c:pt>
                <c:pt idx="9">
                  <c:v>#N/A</c:v>
                </c:pt>
                <c:pt idx="10">
                  <c:v>355</c:v>
                </c:pt>
                <c:pt idx="11">
                  <c:v>#N/A</c:v>
                </c:pt>
                <c:pt idx="12">
                  <c:v>#N/A</c:v>
                </c:pt>
                <c:pt idx="13">
                  <c:v>472</c:v>
                </c:pt>
                <c:pt idx="14">
                  <c:v>#N/A</c:v>
                </c:pt>
              </c:numCache>
            </c:numRef>
          </c:val>
          <c:smooth val="0"/>
          <c:extLst>
            <c:ext xmlns:c16="http://schemas.microsoft.com/office/drawing/2014/chart" uri="{C3380CC4-5D6E-409C-BE32-E72D297353CC}">
              <c16:uniqueId val="{00000008-CC24-41AB-A60C-28435B9B8B7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21845</c:v>
                </c:pt>
                <c:pt idx="5">
                  <c:v>21497</c:v>
                </c:pt>
                <c:pt idx="8">
                  <c:v>20752</c:v>
                </c:pt>
                <c:pt idx="11">
                  <c:v>20367</c:v>
                </c:pt>
                <c:pt idx="14">
                  <c:v>19562</c:v>
                </c:pt>
              </c:numCache>
            </c:numRef>
          </c:val>
          <c:extLst>
            <c:ext xmlns:c16="http://schemas.microsoft.com/office/drawing/2014/chart" uri="{C3380CC4-5D6E-409C-BE32-E72D297353CC}">
              <c16:uniqueId val="{00000000-C2A5-46B7-97B3-F51C20DE90E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21</c:v>
                </c:pt>
                <c:pt idx="5">
                  <c:v>21</c:v>
                </c:pt>
                <c:pt idx="8">
                  <c:v>23</c:v>
                </c:pt>
                <c:pt idx="11">
                  <c:v>15</c:v>
                </c:pt>
                <c:pt idx="14">
                  <c:v>6</c:v>
                </c:pt>
              </c:numCache>
            </c:numRef>
          </c:val>
          <c:extLst>
            <c:ext xmlns:c16="http://schemas.microsoft.com/office/drawing/2014/chart" uri="{C3380CC4-5D6E-409C-BE32-E72D297353CC}">
              <c16:uniqueId val="{00000001-C2A5-46B7-97B3-F51C20DE90E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9283</c:v>
                </c:pt>
                <c:pt idx="5">
                  <c:v>10172</c:v>
                </c:pt>
                <c:pt idx="8">
                  <c:v>10615</c:v>
                </c:pt>
                <c:pt idx="11">
                  <c:v>11231</c:v>
                </c:pt>
                <c:pt idx="14">
                  <c:v>11824</c:v>
                </c:pt>
              </c:numCache>
            </c:numRef>
          </c:val>
          <c:extLst>
            <c:ext xmlns:c16="http://schemas.microsoft.com/office/drawing/2014/chart" uri="{C3380CC4-5D6E-409C-BE32-E72D297353CC}">
              <c16:uniqueId val="{00000002-C2A5-46B7-97B3-F51C20DE90E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2A5-46B7-97B3-F51C20DE90E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2A5-46B7-97B3-F51C20DE90E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2A5-46B7-97B3-F51C20DE90E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2115</c:v>
                </c:pt>
                <c:pt idx="3">
                  <c:v>2010</c:v>
                </c:pt>
                <c:pt idx="6">
                  <c:v>1913</c:v>
                </c:pt>
                <c:pt idx="9">
                  <c:v>1962</c:v>
                </c:pt>
                <c:pt idx="12">
                  <c:v>2101</c:v>
                </c:pt>
              </c:numCache>
            </c:numRef>
          </c:val>
          <c:extLst>
            <c:ext xmlns:c16="http://schemas.microsoft.com/office/drawing/2014/chart" uri="{C3380CC4-5D6E-409C-BE32-E72D297353CC}">
              <c16:uniqueId val="{00000006-C2A5-46B7-97B3-F51C20DE90E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288</c:v>
                </c:pt>
                <c:pt idx="3">
                  <c:v>264</c:v>
                </c:pt>
                <c:pt idx="6">
                  <c:v>197</c:v>
                </c:pt>
                <c:pt idx="9">
                  <c:v>123</c:v>
                </c:pt>
                <c:pt idx="12">
                  <c:v>51</c:v>
                </c:pt>
              </c:numCache>
            </c:numRef>
          </c:val>
          <c:extLst>
            <c:ext xmlns:c16="http://schemas.microsoft.com/office/drawing/2014/chart" uri="{C3380CC4-5D6E-409C-BE32-E72D297353CC}">
              <c16:uniqueId val="{00000007-C2A5-46B7-97B3-F51C20DE90E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3068</c:v>
                </c:pt>
                <c:pt idx="3">
                  <c:v>2824</c:v>
                </c:pt>
                <c:pt idx="6">
                  <c:v>2593</c:v>
                </c:pt>
                <c:pt idx="9">
                  <c:v>2743</c:v>
                </c:pt>
                <c:pt idx="12">
                  <c:v>2800</c:v>
                </c:pt>
              </c:numCache>
            </c:numRef>
          </c:val>
          <c:extLst>
            <c:ext xmlns:c16="http://schemas.microsoft.com/office/drawing/2014/chart" uri="{C3380CC4-5D6E-409C-BE32-E72D297353CC}">
              <c16:uniqueId val="{00000008-C2A5-46B7-97B3-F51C20DE90E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2A5-46B7-97B3-F51C20DE90E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18854</c:v>
                </c:pt>
                <c:pt idx="3">
                  <c:v>18965</c:v>
                </c:pt>
                <c:pt idx="6">
                  <c:v>18933</c:v>
                </c:pt>
                <c:pt idx="9">
                  <c:v>18436</c:v>
                </c:pt>
                <c:pt idx="12">
                  <c:v>18074</c:v>
                </c:pt>
              </c:numCache>
            </c:numRef>
          </c:val>
          <c:extLst>
            <c:ext xmlns:c16="http://schemas.microsoft.com/office/drawing/2014/chart" uri="{C3380CC4-5D6E-409C-BE32-E72D297353CC}">
              <c16:uniqueId val="{0000000A-C2A5-46B7-97B3-F51C20DE90E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2A5-46B7-97B3-F51C20DE90E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6491</c:v>
                </c:pt>
                <c:pt idx="1">
                  <c:v>7155</c:v>
                </c:pt>
                <c:pt idx="2">
                  <c:v>7174</c:v>
                </c:pt>
              </c:numCache>
            </c:numRef>
          </c:val>
          <c:extLst>
            <c:ext xmlns:c16="http://schemas.microsoft.com/office/drawing/2014/chart" uri="{C3380CC4-5D6E-409C-BE32-E72D297353CC}">
              <c16:uniqueId val="{00000000-72EB-4E79-9E23-FA33B1E6BE6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1255</c:v>
                </c:pt>
                <c:pt idx="1">
                  <c:v>1106</c:v>
                </c:pt>
                <c:pt idx="2">
                  <c:v>1618</c:v>
                </c:pt>
              </c:numCache>
            </c:numRef>
          </c:val>
          <c:extLst>
            <c:ext xmlns:c16="http://schemas.microsoft.com/office/drawing/2014/chart" uri="{C3380CC4-5D6E-409C-BE32-E72D297353CC}">
              <c16:uniqueId val="{00000001-72EB-4E79-9E23-FA33B1E6BE6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3515</c:v>
                </c:pt>
                <c:pt idx="1">
                  <c:v>3479</c:v>
                </c:pt>
                <c:pt idx="2">
                  <c:v>3287</c:v>
                </c:pt>
              </c:numCache>
            </c:numRef>
          </c:val>
          <c:extLst>
            <c:ext xmlns:c16="http://schemas.microsoft.com/office/drawing/2014/chart" uri="{C3380CC4-5D6E-409C-BE32-E72D297353CC}">
              <c16:uniqueId val="{00000002-72EB-4E79-9E23-FA33B1E6BE6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{7AA1A219-6DAF-4F0F-9214-6DC8B93CCE52}</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3C42-492E-9304-FB38F4D40A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{CCD04385-2874-4F4D-86A7-409EEC48459E}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C42-492E-9304-FB38F4D40A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{7634B1E3-DAB7-4508-8F89-F32491A5FA83}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C42-492E-9304-FB38F4D40A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{0A0E419D-9BB9-41ED-9F0C-5121AB28F181}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C42-492E-9304-FB38F4D40A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{C6F224B1-B6A1-4C71-8D4C-85B625D62FB3}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C42-492E-9304-FB38F4D40AB5}"/>
                </c:ext>
              </c:extLst>
            </c:dLbl>
            <c:dLbl>
              <c:idx val="8"/>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{8C1FDF52-F363-46B7-A4F8-FAA44F8277A5}</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3C42-492E-9304-FB38F4D40AB5}"/>
                </c:ext>
              </c:extLst>
            </c:dLbl>
            <c:dLbl>
              <c:idx val="16"/>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{3B62D724-3AA1-4103-89B9-90F7EBE3B6CF}</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3C42-492E-9304-FB38F4D40AB5}"/>
                </c:ext>
              </c:extLst>
            </c:dLbl>
            <c:dLbl>
              <c:idx val="24"/>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{20A8731E-847A-4332-A509-B4FA385FF25D}</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3C42-492E-9304-FB38F4D40AB5}"/>
                </c:ext>
              </c:extLst>
            </c:dLbl>
            <c:dLbl>
              <c:idx val="32"/>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{3B1400ED-9CE0-4F70-B0A6-D94CC033BAC8}</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3C42-492E-9304-FB38F4D40A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#,##0.0;"▲ "#,##0.0</c:formatCode>
                <c:ptCount val="40"/>
                <c:pt idx="0">
                  <c:v>51.3</c:v>
                </c:pt>
                <c:pt idx="8">
                  <c:v>51.3</c:v>
                </c:pt>
                <c:pt idx="16">
                  <c:v>54.4</c:v>
                </c:pt>
                <c:pt idx="24">
                  <c:v>53.3</c:v>
                </c:pt>
                <c:pt idx="32">
                  <c:v>53.5</c:v>
                </c:pt>
              </c:numCache>
            </c:numRef>
          </c:xVal>
          <c:yVal>
            <c:numRef>
              <c:f>[1]公会計指標分析・財政指標組合せ分析表!$BP$51:$DC$51</c:f>
              <c:numCache>
                <c:formatCode>#,##0.0;"▲ "#,##0.0</c:formatCode>
                <c:ptCount val="40"/>
              </c:numCache>
            </c:numRef>
          </c:yVal>
          <c:smooth val="0"/>
          <c:extLst>
            <c:ext xmlns:c16="http://schemas.microsoft.com/office/drawing/2014/chart" uri="{C3380CC4-5D6E-409C-BE32-E72D297353CC}">
              <c16:uniqueId val="{00000009-3C42-492E-9304-FB38F4D40AB5}"/>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{4859ABA3-66A9-4766-A5F4-70CDCCAEEECF}</c15:txfldGUID>
                      <c15:f>[1]公会計指標分析・財政指標組合せ分析表!$BP$50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3C42-492E-9304-FB38F4D40AB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{2F9889AE-1FF7-4676-B860-6ADD77DC8FEB}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C42-492E-9304-FB38F4D40A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{66C29CB9-74CB-4B5A-B959-E9FEB202866D}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C42-492E-9304-FB38F4D40A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{1B1FE67B-D33E-421A-A009-743E6865566C}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C42-492E-9304-FB38F4D40A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{19C6DDA8-F192-4BD8-B3D3-B2747C911039}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C42-492E-9304-FB38F4D40AB5}"/>
                </c:ext>
              </c:extLst>
            </c:dLbl>
            <c:dLbl>
              <c:idx val="8"/>
              <c:layout/>
              <c:tx>
                <c:strRef>
                  <c:f>[1]公会計指標分析・財政指標組合せ分析表!$BX$50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{3C5AAECC-0C77-435C-86BC-90974007017A}</c15:txfldGUID>
                      <c15:f>[1]公会計指標分析・財政指標組合せ分析表!$BX$50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3C42-492E-9304-FB38F4D40AB5}"/>
                </c:ext>
              </c:extLst>
            </c:dLbl>
            <c:dLbl>
              <c:idx val="16"/>
              <c:layout/>
              <c:tx>
                <c:strRef>
                  <c:f>[1]公会計指標分析・財政指標組合せ分析表!$CF$50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{DC86DEFC-5311-45BA-BF95-6154A515530D}</c15:txfldGUID>
                      <c15:f>[1]公会計指標分析・財政指標組合せ分析表!$CF$50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3C42-492E-9304-FB38F4D40AB5}"/>
                </c:ext>
              </c:extLst>
            </c:dLbl>
            <c:dLbl>
              <c:idx val="24"/>
              <c:layout/>
              <c:tx>
                <c:strRef>
                  <c:f>[1]公会計指標分析・財政指標組合せ分析表!$CN$50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{D2722709-17E7-4B62-B3C4-ED43AC7178ED}</c15:txfldGUID>
                      <c15:f>[1]公会計指標分析・財政指標組合せ分析表!$CN$50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3C42-492E-9304-FB38F4D40AB5}"/>
                </c:ext>
              </c:extLst>
            </c:dLbl>
            <c:dLbl>
              <c:idx val="32"/>
              <c:layout/>
              <c:tx>
                <c:strRef>
                  <c:f>[1]公会計指標分析・財政指標組合せ分析表!$CV$50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{F26A5333-4CBF-4E12-BF46-91D86DA94DA9}</c15:txfldGUID>
                      <c15:f>[1]公会計指標分析・財政指標組合せ分析表!$CV$50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3C42-492E-9304-FB38F4D40A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#,##0.0;"▲ "#,##0.0</c:formatCode>
                <c:ptCount val="40"/>
                <c:pt idx="0">
                  <c:v>58.9</c:v>
                </c:pt>
                <c:pt idx="8">
                  <c:v>62.5</c:v>
                </c:pt>
                <c:pt idx="16">
                  <c:v>64.3</c:v>
                </c:pt>
                <c:pt idx="24">
                  <c:v>64.7</c:v>
                </c:pt>
                <c:pt idx="32">
                  <c:v>65.7</c:v>
                </c:pt>
              </c:numCache>
            </c:numRef>
          </c:xVal>
          <c:yVal>
            <c:numRef>
              <c:f>[1]公会計指標分析・財政指標組合せ分析表!$BP$55:$DC$55</c:f>
              <c:numCache>
                <c:formatCode>#,##0.0;"▲ "#,##0.0</c:formatCode>
                <c:ptCount val="40"/>
                <c:pt idx="0">
                  <c:v>14.5</c:v>
                </c:pt>
                <c:pt idx="8">
                  <c:v>25.2</c:v>
                </c:pt>
                <c:pt idx="16">
                  <c:v>15.7</c:v>
                </c:pt>
                <c:pt idx="24">
                  <c:v>10.199999999999999</c:v>
                </c:pt>
                <c:pt idx="32">
                  <c:v>10.5</c:v>
                </c:pt>
              </c:numCache>
            </c:numRef>
          </c:yVal>
          <c:smooth val="0"/>
          <c:extLst>
            <c:ext xmlns:c16="http://schemas.microsoft.com/office/drawing/2014/chart" uri="{C3380CC4-5D6E-409C-BE32-E72D297353CC}">
              <c16:uniqueId val="{00000013-3C42-492E-9304-FB38F4D40AB5}"/>
            </c:ext>
          </c:extLst>
        </c:ser>
        <c:dLbls>
          <c:showLegendKey val="0"/>
          <c:showVal val="1"/>
          <c:showCatName val="0"/>
          <c:showSerName val="0"/>
          <c:showPercent val="0"/>
          <c:showBubbleSize val="0"/>
        </c:dLbls>
        <c:axId val="46179840"/>
        <c:axId val="46181760"/>
      </c:scatterChart>
      <c:valAx>
        <c:axId val="46179840"/>
        <c:scaling>
          <c:orientation val="maxMin"/>
          <c:max val="67"/>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{BCA1CB36-2A7D-47DD-82AC-666960B9F8AC}</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6DB2-4B4B-BA1F-F50573FD1F2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{1AD8147D-4EB9-416C-86F8-A4F23F3E54F6}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DB2-4B4B-BA1F-F50573FD1F2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{59CE74ED-889F-460C-A336-A73F5991A8E5}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DB2-4B4B-BA1F-F50573FD1F2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{175456B9-33A8-40B9-90A5-1DC0FA09E006}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DB2-4B4B-BA1F-F50573FD1F2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{CCF8ACFD-7CE1-4FD7-8CB8-2B5CB74378B3}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DB2-4B4B-BA1F-F50573FD1F28}"/>
                </c:ext>
              </c:extLst>
            </c:dLbl>
            <c:dLbl>
              <c:idx val="8"/>
              <c:tx>
                <c:strRef>
                  <c:f>[1]公会計指標分析・財政指標組合せ分析表!$BX$72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{BCEFA116-55F5-4A39-920E-D7595D4DE124}</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6DB2-4B4B-BA1F-F50573FD1F28}"/>
                </c:ext>
              </c:extLst>
            </c:dLbl>
            <c:dLbl>
              <c:idx val="16"/>
              <c:tx>
                <c:strRef>
                  <c:f>[1]公会計指標分析・財政指標組合せ分析表!$CF$72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{3D187936-5324-42A4-9030-2728F84F90F0}</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6DB2-4B4B-BA1F-F50573FD1F28}"/>
                </c:ext>
              </c:extLst>
            </c:dLbl>
            <c:dLbl>
              <c:idx val="24"/>
              <c:tx>
                <c:strRef>
                  <c:f>[1]公会計指標分析・財政指標組合せ分析表!$CN$72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{2758CD39-D455-4BDD-AF8C-DA15E08DD64D}</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6DB2-4B4B-BA1F-F50573FD1F28}"/>
                </c:ext>
              </c:extLst>
            </c:dLbl>
            <c:dLbl>
              <c:idx val="32"/>
              <c:tx>
                <c:strRef>
                  <c:f>[1]公会計指標分析・財政指標組合せ分析表!$CV$72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{DE1A4155-A8CB-4416-9A8E-BCF55387C350}</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6DB2-4B4B-BA1F-F50573FD1F2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#,##0.0;"▲ "#,##0.0</c:formatCode>
                <c:ptCount val="40"/>
                <c:pt idx="0">
                  <c:v>2.7</c:v>
                </c:pt>
                <c:pt idx="8">
                  <c:v>3.1</c:v>
                </c:pt>
                <c:pt idx="16">
                  <c:v>3.5</c:v>
                </c:pt>
                <c:pt idx="24">
                  <c:v>3.8</c:v>
                </c:pt>
                <c:pt idx="32">
                  <c:v>4.5999999999999996</c:v>
                </c:pt>
              </c:numCache>
            </c:numRef>
          </c:xVal>
          <c:yVal>
            <c:numRef>
              <c:f>[1]公会計指標分析・財政指標組合せ分析表!$BP$73:$DC$73</c:f>
              <c:numCache>
                <c:formatCode>#,##0.0;"▲ "#,##0.0</c:formatCode>
                <c:ptCount val="40"/>
              </c:numCache>
            </c:numRef>
          </c:yVal>
          <c:smooth val="0"/>
          <c:extLst>
            <c:ext xmlns:c16="http://schemas.microsoft.com/office/drawing/2014/chart" uri="{C3380CC4-5D6E-409C-BE32-E72D297353CC}">
              <c16:uniqueId val="{00000009-6DB2-4B4B-BA1F-F50573FD1F28}"/>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[1]公会計指標分析・財政指標組合せ分析表!$BP$72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{3F5B31C7-67CD-46EE-9042-2CE6F002C180}</c15:txfldGUID>
                      <c15:f>[1]公会計指標分析・財政指標組合せ分析表!$BP$72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6DB2-4B4B-BA1F-F50573FD1F2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{E15A2A45-564B-4629-87E1-7AF96366EA15}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DB2-4B4B-BA1F-F50573FD1F2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{6943FAB8-55E5-4D08-9ED8-C15D51B17C08}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DB2-4B4B-BA1F-F50573FD1F2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{54BF36BB-390B-479C-839A-8B2227B00DED}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DB2-4B4B-BA1F-F50573FD1F2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{E31E8013-BF6C-4974-A5A3-13C8758E7445}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DB2-4B4B-BA1F-F50573FD1F28}"/>
                </c:ext>
              </c:extLst>
            </c:dLbl>
            <c:dLbl>
              <c:idx val="8"/>
              <c:layout/>
              <c:tx>
                <c:strRef>
                  <c:f>[1]公会計指標分析・財政指標組合せ分析表!$BX$72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{239F4DBD-D566-4F19-9338-52A4959AF78E}</c15:txfldGUID>
                      <c15:f>[1]公会計指標分析・財政指標組合せ分析表!$BX$72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6DB2-4B4B-BA1F-F50573FD1F28}"/>
                </c:ext>
              </c:extLst>
            </c:dLbl>
            <c:dLbl>
              <c:idx val="16"/>
              <c:layout/>
              <c:tx>
                <c:strRef>
                  <c:f>[1]公会計指標分析・財政指標組合せ分析表!$CF$72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{90EA8B9A-7FBE-4866-A444-D9436EE37D9C}</c15:txfldGUID>
                      <c15:f>[1]公会計指標分析・財政指標組合せ分析表!$CF$72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6DB2-4B4B-BA1F-F50573FD1F28}"/>
                </c:ext>
              </c:extLst>
            </c:dLbl>
            <c:dLbl>
              <c:idx val="24"/>
              <c:layout/>
              <c:tx>
                <c:strRef>
                  <c:f>[1]公会計指標分析・財政指標組合せ分析表!$CN$72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{A8E36D57-4A40-48F2-931A-BB117FA3A47B}</c15:txfldGUID>
                      <c15:f>[1]公会計指標分析・財政指標組合せ分析表!$CN$72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6DB2-4B4B-BA1F-F50573FD1F28}"/>
                </c:ext>
              </c:extLst>
            </c:dLbl>
            <c:dLbl>
              <c:idx val="32"/>
              <c:layout/>
              <c:tx>
                <c:strRef>
                  <c:f>[1]公会計指標分析・財政指標組合せ分析表!$CV$72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{792252B8-62BF-4454-8A68-453C2676944B}</c15:txfldGUID>
                      <c15:f>[1]公会計指標分析・財政指標組合せ分析表!$CV$72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6DB2-4B4B-BA1F-F50573FD1F2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#,##0.0;"▲ "#,##0.0</c:formatCode>
                <c:ptCount val="40"/>
                <c:pt idx="0">
                  <c:v>8.4</c:v>
                </c:pt>
                <c:pt idx="8">
                  <c:v>8.9</c:v>
                </c:pt>
                <c:pt idx="16">
                  <c:v>8.9</c:v>
                </c:pt>
                <c:pt idx="24">
                  <c:v>9</c:v>
                </c:pt>
                <c:pt idx="32">
                  <c:v>8.9</c:v>
                </c:pt>
              </c:numCache>
            </c:numRef>
          </c:xVal>
          <c:yVal>
            <c:numRef>
              <c:f>[1]公会計指標分析・財政指標組合せ分析表!$BP$77:$DC$77</c:f>
              <c:numCache>
                <c:formatCode>#,##0.0;"▲ "#,##0.0</c:formatCode>
                <c:ptCount val="40"/>
                <c:pt idx="0">
                  <c:v>14.5</c:v>
                </c:pt>
                <c:pt idx="8">
                  <c:v>25.2</c:v>
                </c:pt>
                <c:pt idx="16">
                  <c:v>15.7</c:v>
                </c:pt>
                <c:pt idx="24">
                  <c:v>10.199999999999999</c:v>
                </c:pt>
                <c:pt idx="32">
                  <c:v>10.5</c:v>
                </c:pt>
              </c:numCache>
            </c:numRef>
          </c:yVal>
          <c:smooth val="0"/>
          <c:extLst>
            <c:ext xmlns:c16="http://schemas.microsoft.com/office/drawing/2014/chart" uri="{C3380CC4-5D6E-409C-BE32-E72D297353CC}">
              <c16:uniqueId val="{00000013-6DB2-4B4B-BA1F-F50573FD1F28}"/>
            </c:ext>
          </c:extLst>
        </c:ser>
        <c:dLbls>
          <c:showLegendKey val="0"/>
          <c:showVal val="1"/>
          <c:showCatName val="0"/>
          <c:showSerName val="0"/>
          <c:showPercent val="0"/>
          <c:showBubbleSize val="0"/>
        </c:dLbls>
        <c:axId val="84219776"/>
        <c:axId val="84234240"/>
      </c:scatterChart>
      <c:valAx>
        <c:axId val="84219776"/>
        <c:scaling>
          <c:orientation val="maxMin"/>
          <c:max val="9.1"/>
          <c:min val="8.199999999999999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香川県東かがわ市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・実質公債費比率の分子が増加となった要因</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は、地域防災行政無線整備事業及び防災物資拠点施設整備事業に係る緊急防災・減災事業債の元利償還金の増加によるものである。また、過疎対策事業債の発行増により、災害復旧費等に係る基準財政需要額が増加したことも要因として挙げ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・今後もポンプ施設整備事業及び体育施設等の規模の大きい事業に係る起債発行を予定しており、元利償還金の増加が見込まれるが、交付税算入率の高い起債を充当するなど実質負担の軽減に努める。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・満期一括償還地方債の借入なし。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香川県東かがわ市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・令和６年度地方債残高は、地域防災行政無線整備事業や防災物資拠点施設整備事業係る長期債償還元金が増加したが、償還額が市債発行額を上回ったため減少した。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・将来負担額については、一般会計等に係る地方債の現在高が大部分を占めており、今後予定している施設整備に係る事業債の発行により、地方債の現在高は増加が想定される。</a:t>
          </a:r>
        </a:p>
        <a:p>
          <a:r>
            <a:rPr kumimoji="1" lang="ja-JP" altLang="en-US" sz="1400">
              <a:latin typeface="ＭＳ ゴシック" pitchFamily="49" charset="-128"/>
              <a:ea typeface="ＭＳ ゴシック" pitchFamily="49" charset="-128"/>
            </a:rPr>
            <a:t>・起債に当たっては、普通交付税算入率の高い起債を活用しており、市の実質負担を少なくすることで将来負担比率を下げることにつながっている。</a:t>
          </a:r>
        </a:p>
        <a:p>
          <a:r>
            <a:rPr kumimoji="1" lang="ja-JP" altLang="en-US" sz="1400">
              <a:latin typeface="ＭＳ ゴシック" pitchFamily="49" charset="-128"/>
              <a:ea typeface="ＭＳ ゴシック" pitchFamily="49" charset="-128"/>
            </a:rPr>
            <a:t>・充当可能基金については、減債基金の積立により増加した。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香川県東かがわ市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・財政調整基金については、利子の積立により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・減債基金については、公債費の平準化を図るため、減債基金の繰入を実施した。また収支黒字による積立を実施し、結果として基金残高は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・その他特定目的基金については、各事業による繰入を実施したため、基金全体として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・それぞれの基金の方針に基づき、積立や繰入など適正な運用を実施する。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・地域振興基金：市民の連帯の強化及び地域振興を図るための事業の実施に要する経費に充当。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・地域福祉基金：高齢者等の保健福祉の増進を図るための事業に要する経費に充当。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・未来創生就業定住促進基金：市内に住む若者（</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歳未満）の就業及び定住を促進するため、就労奨励及び奨学金の償還支援に要する経費に充当。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らまる公園体育館基金：東かがわ市とらまる公園体育館の維持保全を図るとともに、施設の利便性を向上させるなど、当該施設を可能な限り長期にわたり住民の利用に供することができるよう、当該施設の大規模修繕等に要する経費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・官民連携基金：社会課題の解決に向け、行政と民間が連携して最適な公共サービスの提供を実現し、地域の価値や住民満足度の最大化を図る官民連携事業を推進するための経費に充当。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・地域振興基金については、合併特例債の発行による基金への積立て分を土地改良事業等の対象事業への繰入を実施したため。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・地域福祉基金については、在宅福祉事業（緊急通報体制整備事業）に必要となる経費に係る繰入を実施したため。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・未来創生就業定住促進基金については、新規就業者への就労奨励及び奨学金償還に必要となる経費に係る繰入を実施したため。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・官民連携基金については、水産業持続的発展事業・新価値創造チャレンジ事業に必要となる経費に係る繰入を実施したため。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・地域振興基金：市民の連帯の強化及び地域振興を図る事業に充当する。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・地域福祉基金：今後の高齢化などの状況を踏まえ、在宅福祉事業に充当する。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・未来創生就業定住促進基金：未来創生就業定住促進事業を実施しており、就労支援及び奨学金の償還支援に充当する。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・官民連携基金：地域の価値や住民満足度の最大化を図る官民連携事業を推進するための経費に充当する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・利子の積立により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・適正な基金の規模を考慮しつつ、年度間の財政不足分への繰入及び災害発生時等への突発的な事象に対応するためへの繰入など、様々な財政需要に備えることができるよう運用を行っていく。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・公債費の平準化を図るため、減債基金の繰入を実施した。また収支黒字による積立を実施し、結果として基金残高は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・将来にわたる実質的な負債（将来負担）を的確に捉え、公債費の平準化を目的とした繰入や基金への積立を行うなどの必要な措置を講じていく。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・全国平均、県平均、類似団体平均を下回っている。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 橋りょうをはじめとしたインフラ施設の長寿命化、各施設の改修等を計画的に実施している。各施設の減価償却が進んだことにより、有形定資産減価償却率が前年度より</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％上昇した。</a:t>
          </a:r>
        </a:p>
        <a:p>
          <a:r>
            <a:rPr kumimoji="1" lang="ja-JP" altLang="en-US" sz="1100">
              <a:latin typeface="ＭＳ Ｐゴシック" panose="020B0600070205080204" pitchFamily="50" charset="-128"/>
              <a:ea typeface="ＭＳ Ｐゴシック" panose="020B0600070205080204" pitchFamily="50" charset="-128"/>
            </a:rPr>
            <a:t>　今後も引き続き、公共施設等総合管理計画や個別施設計画等に基づき、老朽化が進む施設に対して、長寿命化工事等を進めていく。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63" name="テキスト ボックス 62"/>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73" name="テキスト ボックス 72"/>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75883</xdr:rowOff>
    </xdr:from>
    <xdr:to>
      <xdr:col>23</xdr:col>
      <xdr:colOff>85090</xdr:colOff>
      <xdr:row>33</xdr:row>
      <xdr:rowOff>88900</xdr:rowOff>
    </xdr:to>
    <xdr:cxnSp macro="">
      <xdr:nvCxnSpPr>
        <xdr:cNvPr id="75" name="直線コネクタ 74"/>
        <xdr:cNvCxnSpPr/>
      </xdr:nvCxnSpPr>
      <xdr:spPr>
        <a:xfrm flipV="1">
          <a:off x="4760595" y="5476558"/>
          <a:ext cx="1270" cy="1041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92727</xdr:rowOff>
    </xdr:from>
    <xdr:ext cx="405111" cy="259045"/>
    <xdr:sp macro="" textlink="">
      <xdr:nvSpPr>
        <xdr:cNvPr id="76" name="有形固定資産減価償却率最小値テキスト"/>
        <xdr:cNvSpPr txBox="1"/>
      </xdr:nvSpPr>
      <xdr:spPr>
        <a:xfrm>
          <a:off x="4813300" y="6522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88900</xdr:rowOff>
    </xdr:from>
    <xdr:to>
      <xdr:col>23</xdr:col>
      <xdr:colOff>174625</xdr:colOff>
      <xdr:row>33</xdr:row>
      <xdr:rowOff>88900</xdr:rowOff>
    </xdr:to>
    <xdr:cxnSp macro="">
      <xdr:nvCxnSpPr>
        <xdr:cNvPr id="77" name="直線コネクタ 76"/>
        <xdr:cNvCxnSpPr/>
      </xdr:nvCxnSpPr>
      <xdr:spPr>
        <a:xfrm>
          <a:off x="4673600" y="6518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22560</xdr:rowOff>
    </xdr:from>
    <xdr:ext cx="405111" cy="259045"/>
    <xdr:sp macro="" textlink="">
      <xdr:nvSpPr>
        <xdr:cNvPr id="78" name="有形固定資産減価償却率最大値テキスト"/>
        <xdr:cNvSpPr txBox="1"/>
      </xdr:nvSpPr>
      <xdr:spPr>
        <a:xfrm>
          <a:off x="4813300" y="5251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75883</xdr:rowOff>
    </xdr:from>
    <xdr:to>
      <xdr:col>23</xdr:col>
      <xdr:colOff>174625</xdr:colOff>
      <xdr:row>27</xdr:row>
      <xdr:rowOff>75883</xdr:rowOff>
    </xdr:to>
    <xdr:cxnSp macro="">
      <xdr:nvCxnSpPr>
        <xdr:cNvPr id="79" name="直線コネクタ 78"/>
        <xdr:cNvCxnSpPr/>
      </xdr:nvCxnSpPr>
      <xdr:spPr>
        <a:xfrm>
          <a:off x="4673600" y="547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147655</xdr:rowOff>
    </xdr:from>
    <xdr:ext cx="405111" cy="259045"/>
    <xdr:sp macro="" textlink="">
      <xdr:nvSpPr>
        <xdr:cNvPr id="80" name="有形固定資産減価償却率平均値テキスト"/>
        <xdr:cNvSpPr txBox="1"/>
      </xdr:nvSpPr>
      <xdr:spPr>
        <a:xfrm>
          <a:off x="4813300" y="60626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81" name="フローチャート: 判断 80"/>
        <xdr:cNvSpPr/>
      </xdr:nvSpPr>
      <xdr:spPr>
        <a:xfrm>
          <a:off x="4711700" y="6084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151236</xdr:rowOff>
    </xdr:from>
    <xdr:to>
      <xdr:col>19</xdr:col>
      <xdr:colOff>187325</xdr:colOff>
      <xdr:row>31</xdr:row>
      <xdr:rowOff>81386</xdr:rowOff>
    </xdr:to>
    <xdr:sp macro="" textlink="">
      <xdr:nvSpPr>
        <xdr:cNvPr id="82" name="フローチャート: 判断 81"/>
        <xdr:cNvSpPr/>
      </xdr:nvSpPr>
      <xdr:spPr>
        <a:xfrm>
          <a:off x="4000500" y="606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144039</xdr:rowOff>
    </xdr:from>
    <xdr:to>
      <xdr:col>15</xdr:col>
      <xdr:colOff>187325</xdr:colOff>
      <xdr:row>31</xdr:row>
      <xdr:rowOff>74189</xdr:rowOff>
    </xdr:to>
    <xdr:sp macro="" textlink="">
      <xdr:nvSpPr>
        <xdr:cNvPr id="83" name="フローチャート: 判断 82"/>
        <xdr:cNvSpPr/>
      </xdr:nvSpPr>
      <xdr:spPr>
        <a:xfrm>
          <a:off x="3238500" y="605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111654</xdr:rowOff>
    </xdr:from>
    <xdr:to>
      <xdr:col>11</xdr:col>
      <xdr:colOff>187325</xdr:colOff>
      <xdr:row>31</xdr:row>
      <xdr:rowOff>41804</xdr:rowOff>
    </xdr:to>
    <xdr:sp macro="" textlink="">
      <xdr:nvSpPr>
        <xdr:cNvPr id="84" name="フローチャート: 判断 83"/>
        <xdr:cNvSpPr/>
      </xdr:nvSpPr>
      <xdr:spPr>
        <a:xfrm>
          <a:off x="2476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46884</xdr:rowOff>
    </xdr:from>
    <xdr:to>
      <xdr:col>7</xdr:col>
      <xdr:colOff>187325</xdr:colOff>
      <xdr:row>30</xdr:row>
      <xdr:rowOff>148484</xdr:rowOff>
    </xdr:to>
    <xdr:sp macro="" textlink="">
      <xdr:nvSpPr>
        <xdr:cNvPr id="85" name="フローチャート: 判断 84"/>
        <xdr:cNvSpPr/>
      </xdr:nvSpPr>
      <xdr:spPr>
        <a:xfrm>
          <a:off x="1714500" y="596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121179</xdr:rowOff>
    </xdr:from>
    <xdr:to>
      <xdr:col>23</xdr:col>
      <xdr:colOff>136525</xdr:colOff>
      <xdr:row>30</xdr:row>
      <xdr:rowOff>51329</xdr:rowOff>
    </xdr:to>
    <xdr:sp macro="" textlink="">
      <xdr:nvSpPr>
        <xdr:cNvPr id="91" name="楕円 90"/>
        <xdr:cNvSpPr/>
      </xdr:nvSpPr>
      <xdr:spPr>
        <a:xfrm>
          <a:off x="4711700" y="586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144056</xdr:rowOff>
    </xdr:from>
    <xdr:ext cx="405111" cy="259045"/>
    <xdr:sp macro="" textlink="">
      <xdr:nvSpPr>
        <xdr:cNvPr id="92" name="有形固定資産減価償却率該当値テキスト"/>
        <xdr:cNvSpPr txBox="1"/>
      </xdr:nvSpPr>
      <xdr:spPr>
        <a:xfrm>
          <a:off x="4813300" y="5716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117581</xdr:rowOff>
    </xdr:from>
    <xdr:to>
      <xdr:col>19</xdr:col>
      <xdr:colOff>187325</xdr:colOff>
      <xdr:row>30</xdr:row>
      <xdr:rowOff>47731</xdr:rowOff>
    </xdr:to>
    <xdr:sp macro="" textlink="">
      <xdr:nvSpPr>
        <xdr:cNvPr id="93" name="楕円 92"/>
        <xdr:cNvSpPr/>
      </xdr:nvSpPr>
      <xdr:spPr>
        <a:xfrm>
          <a:off x="4000500" y="586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168381</xdr:rowOff>
    </xdr:from>
    <xdr:to>
      <xdr:col>23</xdr:col>
      <xdr:colOff>85725</xdr:colOff>
      <xdr:row>30</xdr:row>
      <xdr:rowOff>529</xdr:rowOff>
    </xdr:to>
    <xdr:cxnSp macro="">
      <xdr:nvCxnSpPr>
        <xdr:cNvPr id="94" name="直線コネクタ 93"/>
        <xdr:cNvCxnSpPr/>
      </xdr:nvCxnSpPr>
      <xdr:spPr>
        <a:xfrm>
          <a:off x="4051300" y="5911956"/>
          <a:ext cx="7112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137372</xdr:rowOff>
    </xdr:from>
    <xdr:to>
      <xdr:col>15</xdr:col>
      <xdr:colOff>187325</xdr:colOff>
      <xdr:row>30</xdr:row>
      <xdr:rowOff>67522</xdr:rowOff>
    </xdr:to>
    <xdr:sp macro="" textlink="">
      <xdr:nvSpPr>
        <xdr:cNvPr id="95" name="楕円 94"/>
        <xdr:cNvSpPr/>
      </xdr:nvSpPr>
      <xdr:spPr>
        <a:xfrm>
          <a:off x="3238500" y="588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168381</xdr:rowOff>
    </xdr:from>
    <xdr:to>
      <xdr:col>19</xdr:col>
      <xdr:colOff>136525</xdr:colOff>
      <xdr:row>30</xdr:row>
      <xdr:rowOff>16722</xdr:rowOff>
    </xdr:to>
    <xdr:cxnSp macro="">
      <xdr:nvCxnSpPr>
        <xdr:cNvPr id="96" name="直線コネクタ 95"/>
        <xdr:cNvCxnSpPr/>
      </xdr:nvCxnSpPr>
      <xdr:spPr>
        <a:xfrm flipV="1">
          <a:off x="3289300" y="5911956"/>
          <a:ext cx="762000" cy="1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81597</xdr:rowOff>
    </xdr:from>
    <xdr:to>
      <xdr:col>11</xdr:col>
      <xdr:colOff>187325</xdr:colOff>
      <xdr:row>30</xdr:row>
      <xdr:rowOff>11747</xdr:rowOff>
    </xdr:to>
    <xdr:sp macro="" textlink="">
      <xdr:nvSpPr>
        <xdr:cNvPr id="97" name="楕円 96"/>
        <xdr:cNvSpPr/>
      </xdr:nvSpPr>
      <xdr:spPr>
        <a:xfrm>
          <a:off x="2476500" y="582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132397</xdr:rowOff>
    </xdr:from>
    <xdr:to>
      <xdr:col>15</xdr:col>
      <xdr:colOff>136525</xdr:colOff>
      <xdr:row>30</xdr:row>
      <xdr:rowOff>16722</xdr:rowOff>
    </xdr:to>
    <xdr:cxnSp macro="">
      <xdr:nvCxnSpPr>
        <xdr:cNvPr id="98" name="直線コネクタ 97"/>
        <xdr:cNvCxnSpPr/>
      </xdr:nvCxnSpPr>
      <xdr:spPr>
        <a:xfrm>
          <a:off x="2527300" y="5875972"/>
          <a:ext cx="762000" cy="55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81597</xdr:rowOff>
    </xdr:from>
    <xdr:to>
      <xdr:col>7</xdr:col>
      <xdr:colOff>187325</xdr:colOff>
      <xdr:row>30</xdr:row>
      <xdr:rowOff>11747</xdr:rowOff>
    </xdr:to>
    <xdr:sp macro="" textlink="">
      <xdr:nvSpPr>
        <xdr:cNvPr id="99" name="楕円 98"/>
        <xdr:cNvSpPr/>
      </xdr:nvSpPr>
      <xdr:spPr>
        <a:xfrm>
          <a:off x="1714500" y="582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132397</xdr:rowOff>
    </xdr:from>
    <xdr:to>
      <xdr:col>11</xdr:col>
      <xdr:colOff>136525</xdr:colOff>
      <xdr:row>29</xdr:row>
      <xdr:rowOff>132397</xdr:rowOff>
    </xdr:to>
    <xdr:cxnSp macro="">
      <xdr:nvCxnSpPr>
        <xdr:cNvPr id="100" name="直線コネクタ 99"/>
        <xdr:cNvCxnSpPr/>
      </xdr:nvCxnSpPr>
      <xdr:spPr>
        <a:xfrm>
          <a:off x="1765300" y="587597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72513</xdr:rowOff>
    </xdr:from>
    <xdr:ext cx="405111" cy="259045"/>
    <xdr:sp macro="" textlink="">
      <xdr:nvSpPr>
        <xdr:cNvPr id="101" name="n_1aveValue有形固定資産減価償却率"/>
        <xdr:cNvSpPr txBox="1"/>
      </xdr:nvSpPr>
      <xdr:spPr>
        <a:xfrm>
          <a:off x="3836044" y="6158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65316</xdr:rowOff>
    </xdr:from>
    <xdr:ext cx="405111" cy="259045"/>
    <xdr:sp macro="" textlink="">
      <xdr:nvSpPr>
        <xdr:cNvPr id="102" name="n_2aveValue有形固定資産減価償却率"/>
        <xdr:cNvSpPr txBox="1"/>
      </xdr:nvSpPr>
      <xdr:spPr>
        <a:xfrm>
          <a:off x="3086744" y="6151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32931</xdr:rowOff>
    </xdr:from>
    <xdr:ext cx="405111" cy="259045"/>
    <xdr:sp macro="" textlink="">
      <xdr:nvSpPr>
        <xdr:cNvPr id="103" name="n_3aveValue有形固定資産減価償却率"/>
        <xdr:cNvSpPr txBox="1"/>
      </xdr:nvSpPr>
      <xdr:spPr>
        <a:xfrm>
          <a:off x="2324744" y="6119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139611</xdr:rowOff>
    </xdr:from>
    <xdr:ext cx="405111" cy="259045"/>
    <xdr:sp macro="" textlink="">
      <xdr:nvSpPr>
        <xdr:cNvPr id="104" name="n_4aveValue有形固定資産減価償却率"/>
        <xdr:cNvSpPr txBox="1"/>
      </xdr:nvSpPr>
      <xdr:spPr>
        <a:xfrm>
          <a:off x="1562744" y="6054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64258</xdr:rowOff>
    </xdr:from>
    <xdr:ext cx="405111" cy="259045"/>
    <xdr:sp macro="" textlink="">
      <xdr:nvSpPr>
        <xdr:cNvPr id="105" name="n_1mainValue有形固定資産減価償却率"/>
        <xdr:cNvSpPr txBox="1"/>
      </xdr:nvSpPr>
      <xdr:spPr>
        <a:xfrm>
          <a:off x="3836044" y="5636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84049</xdr:rowOff>
    </xdr:from>
    <xdr:ext cx="405111" cy="259045"/>
    <xdr:sp macro="" textlink="">
      <xdr:nvSpPr>
        <xdr:cNvPr id="106" name="n_2mainValue有形固定資産減価償却率"/>
        <xdr:cNvSpPr txBox="1"/>
      </xdr:nvSpPr>
      <xdr:spPr>
        <a:xfrm>
          <a:off x="3086744" y="5656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28274</xdr:rowOff>
    </xdr:from>
    <xdr:ext cx="405111" cy="259045"/>
    <xdr:sp macro="" textlink="">
      <xdr:nvSpPr>
        <xdr:cNvPr id="107" name="n_3mainValue有形固定資産減価償却率"/>
        <xdr:cNvSpPr txBox="1"/>
      </xdr:nvSpPr>
      <xdr:spPr>
        <a:xfrm>
          <a:off x="2324744" y="560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28274</xdr:rowOff>
    </xdr:from>
    <xdr:ext cx="405111" cy="259045"/>
    <xdr:sp macro="" textlink="">
      <xdr:nvSpPr>
        <xdr:cNvPr id="108" name="n_4mainValue有形固定資産減価償却率"/>
        <xdr:cNvSpPr txBox="1"/>
      </xdr:nvSpPr>
      <xdr:spPr>
        <a:xfrm>
          <a:off x="1562744" y="560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[ 312.0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・全国平均、県平均、類似団体平均を下回っている。</a:t>
          </a:r>
        </a:p>
        <a:p>
          <a:r>
            <a:rPr kumimoji="1" lang="ja-JP" altLang="en-US" sz="1100">
              <a:latin typeface="ＭＳ Ｐゴシック" panose="020B0600070205080204" pitchFamily="50" charset="-128"/>
              <a:ea typeface="ＭＳ Ｐゴシック" panose="020B0600070205080204" pitchFamily="50" charset="-128"/>
            </a:rPr>
            <a:t>　比率が低下した要因としては、地方債現在高等の減少による将来負担額の減少及び減債基金等の充当可能財源が増加したことにより比率が低下した。</a:t>
          </a:r>
        </a:p>
        <a:p>
          <a:r>
            <a:rPr kumimoji="1" lang="ja-JP" altLang="en-US" sz="1100">
              <a:latin typeface="ＭＳ Ｐゴシック" panose="020B0600070205080204" pitchFamily="50" charset="-128"/>
              <a:ea typeface="ＭＳ Ｐゴシック" panose="020B0600070205080204" pitchFamily="50" charset="-128"/>
            </a:rPr>
            <a:t>　引き続き計画的な地方債の償還により、比率の上昇抑制に取り組む。</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79375</xdr:rowOff>
    </xdr:from>
    <xdr:to>
      <xdr:col>80</xdr:col>
      <xdr:colOff>9525</xdr:colOff>
      <xdr:row>34</xdr:row>
      <xdr:rowOff>79375</xdr:rowOff>
    </xdr:to>
    <xdr:cxnSp macro="">
      <xdr:nvCxnSpPr>
        <xdr:cNvPr id="125" name="直線コネクタ 124"/>
        <xdr:cNvCxnSpPr/>
      </xdr:nvCxnSpPr>
      <xdr:spPr>
        <a:xfrm>
          <a:off x="11303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157024</xdr:rowOff>
    </xdr:from>
    <xdr:ext cx="482824" cy="225703"/>
    <xdr:sp macro="" textlink="">
      <xdr:nvSpPr>
        <xdr:cNvPr id="126" name="テキスト ボックス 125"/>
        <xdr:cNvSpPr txBox="1"/>
      </xdr:nvSpPr>
      <xdr:spPr>
        <a:xfrm>
          <a:off x="10756676" y="65863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161925</xdr:rowOff>
    </xdr:from>
    <xdr:to>
      <xdr:col>80</xdr:col>
      <xdr:colOff>9525</xdr:colOff>
      <xdr:row>31</xdr:row>
      <xdr:rowOff>161925</xdr:rowOff>
    </xdr:to>
    <xdr:cxnSp macro="">
      <xdr:nvCxnSpPr>
        <xdr:cNvPr id="127" name="直線コネクタ 126"/>
        <xdr:cNvCxnSpPr/>
      </xdr:nvCxnSpPr>
      <xdr:spPr>
        <a:xfrm>
          <a:off x="11303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31</xdr:row>
      <xdr:rowOff>68124</xdr:rowOff>
    </xdr:from>
    <xdr:ext cx="482824" cy="225703"/>
    <xdr:sp macro="" textlink="">
      <xdr:nvSpPr>
        <xdr:cNvPr id="128" name="テキスト ボックス 127"/>
        <xdr:cNvSpPr txBox="1"/>
      </xdr:nvSpPr>
      <xdr:spPr>
        <a:xfrm>
          <a:off x="10756676" y="61545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73025</xdr:rowOff>
    </xdr:from>
    <xdr:to>
      <xdr:col>80</xdr:col>
      <xdr:colOff>9525</xdr:colOff>
      <xdr:row>29</xdr:row>
      <xdr:rowOff>73025</xdr:rowOff>
    </xdr:to>
    <xdr:cxnSp macro="">
      <xdr:nvCxnSpPr>
        <xdr:cNvPr id="129" name="直線コネクタ 128"/>
        <xdr:cNvCxnSpPr/>
      </xdr:nvCxnSpPr>
      <xdr:spPr>
        <a:xfrm>
          <a:off x="11303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150674</xdr:rowOff>
    </xdr:from>
    <xdr:ext cx="410689" cy="225703"/>
    <xdr:sp macro="" textlink="">
      <xdr:nvSpPr>
        <xdr:cNvPr id="130" name="テキスト ボックス 129"/>
        <xdr:cNvSpPr txBox="1"/>
      </xdr:nvSpPr>
      <xdr:spPr>
        <a:xfrm>
          <a:off x="10828811" y="57227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155575</xdr:rowOff>
    </xdr:from>
    <xdr:to>
      <xdr:col>80</xdr:col>
      <xdr:colOff>9525</xdr:colOff>
      <xdr:row>26</xdr:row>
      <xdr:rowOff>155575</xdr:rowOff>
    </xdr:to>
    <xdr:cxnSp macro="">
      <xdr:nvCxnSpPr>
        <xdr:cNvPr id="131" name="直線コネクタ 130"/>
        <xdr:cNvCxnSpPr/>
      </xdr:nvCxnSpPr>
      <xdr:spPr>
        <a:xfrm>
          <a:off x="11303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26</xdr:row>
      <xdr:rowOff>61774</xdr:rowOff>
    </xdr:from>
    <xdr:ext cx="308097" cy="225703"/>
    <xdr:sp macro="" textlink="">
      <xdr:nvSpPr>
        <xdr:cNvPr id="132" name="テキスト ボックス 131"/>
        <xdr:cNvSpPr txBox="1"/>
      </xdr:nvSpPr>
      <xdr:spPr>
        <a:xfrm>
          <a:off x="10931403" y="52909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155575</xdr:rowOff>
    </xdr:from>
    <xdr:to>
      <xdr:col>76</xdr:col>
      <xdr:colOff>21589</xdr:colOff>
      <xdr:row>34</xdr:row>
      <xdr:rowOff>170658</xdr:rowOff>
    </xdr:to>
    <xdr:cxnSp macro="">
      <xdr:nvCxnSpPr>
        <xdr:cNvPr id="135" name="直線コネクタ 134"/>
        <xdr:cNvCxnSpPr/>
      </xdr:nvCxnSpPr>
      <xdr:spPr>
        <a:xfrm flipV="1">
          <a:off x="14793595" y="5384800"/>
          <a:ext cx="1269" cy="1386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3035</xdr:rowOff>
    </xdr:from>
    <xdr:ext cx="560923" cy="259045"/>
    <xdr:sp macro="" textlink="">
      <xdr:nvSpPr>
        <xdr:cNvPr id="136" name="債務償還比率最小値テキスト"/>
        <xdr:cNvSpPr txBox="1"/>
      </xdr:nvSpPr>
      <xdr:spPr>
        <a:xfrm>
          <a:off x="14846300" y="67753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170658</xdr:rowOff>
    </xdr:from>
    <xdr:to>
      <xdr:col>76</xdr:col>
      <xdr:colOff>111125</xdr:colOff>
      <xdr:row>34</xdr:row>
      <xdr:rowOff>170658</xdr:rowOff>
    </xdr:to>
    <xdr:cxnSp macro="">
      <xdr:nvCxnSpPr>
        <xdr:cNvPr id="137" name="直線コネクタ 136"/>
        <xdr:cNvCxnSpPr/>
      </xdr:nvCxnSpPr>
      <xdr:spPr>
        <a:xfrm>
          <a:off x="14706600" y="6771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102252</xdr:rowOff>
    </xdr:from>
    <xdr:ext cx="340478" cy="259045"/>
    <xdr:sp macro="" textlink="">
      <xdr:nvSpPr>
        <xdr:cNvPr id="138" name="債務償還比率最大値テキスト"/>
        <xdr:cNvSpPr txBox="1"/>
      </xdr:nvSpPr>
      <xdr:spPr>
        <a:xfrm>
          <a:off x="14846300" y="51600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155575</xdr:rowOff>
    </xdr:from>
    <xdr:to>
      <xdr:col>76</xdr:col>
      <xdr:colOff>111125</xdr:colOff>
      <xdr:row>26</xdr:row>
      <xdr:rowOff>155575</xdr:rowOff>
    </xdr:to>
    <xdr:cxnSp macro="">
      <xdr:nvCxnSpPr>
        <xdr:cNvPr id="139" name="直線コネクタ 138"/>
        <xdr:cNvCxnSpPr/>
      </xdr:nvCxnSpPr>
      <xdr:spPr>
        <a:xfrm>
          <a:off x="14706600" y="538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44609</xdr:rowOff>
    </xdr:from>
    <xdr:ext cx="469744" cy="259045"/>
    <xdr:sp macro="" textlink="">
      <xdr:nvSpPr>
        <xdr:cNvPr id="140" name="債務償還比率平均値テキスト"/>
        <xdr:cNvSpPr txBox="1"/>
      </xdr:nvSpPr>
      <xdr:spPr>
        <a:xfrm>
          <a:off x="14846300" y="578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66182</xdr:rowOff>
    </xdr:from>
    <xdr:to>
      <xdr:col>76</xdr:col>
      <xdr:colOff>73025</xdr:colOff>
      <xdr:row>29</xdr:row>
      <xdr:rowOff>167782</xdr:rowOff>
    </xdr:to>
    <xdr:sp macro="" textlink="">
      <xdr:nvSpPr>
        <xdr:cNvPr id="141" name="フローチャート: 判断 140"/>
        <xdr:cNvSpPr/>
      </xdr:nvSpPr>
      <xdr:spPr>
        <a:xfrm>
          <a:off x="14744700" y="580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62987</xdr:rowOff>
    </xdr:from>
    <xdr:to>
      <xdr:col>72</xdr:col>
      <xdr:colOff>123825</xdr:colOff>
      <xdr:row>29</xdr:row>
      <xdr:rowOff>164587</xdr:rowOff>
    </xdr:to>
    <xdr:sp macro="" textlink="">
      <xdr:nvSpPr>
        <xdr:cNvPr id="142" name="フローチャート: 判断 141"/>
        <xdr:cNvSpPr/>
      </xdr:nvSpPr>
      <xdr:spPr>
        <a:xfrm>
          <a:off x="14033500" y="5806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69464</xdr:rowOff>
    </xdr:from>
    <xdr:to>
      <xdr:col>68</xdr:col>
      <xdr:colOff>123825</xdr:colOff>
      <xdr:row>29</xdr:row>
      <xdr:rowOff>171064</xdr:rowOff>
    </xdr:to>
    <xdr:sp macro="" textlink="">
      <xdr:nvSpPr>
        <xdr:cNvPr id="143" name="フローチャート: 判断 142"/>
        <xdr:cNvSpPr/>
      </xdr:nvSpPr>
      <xdr:spPr>
        <a:xfrm>
          <a:off x="13271500" y="5813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42865</xdr:rowOff>
    </xdr:from>
    <xdr:to>
      <xdr:col>64</xdr:col>
      <xdr:colOff>123825</xdr:colOff>
      <xdr:row>29</xdr:row>
      <xdr:rowOff>144465</xdr:rowOff>
    </xdr:to>
    <xdr:sp macro="" textlink="">
      <xdr:nvSpPr>
        <xdr:cNvPr id="144" name="フローチャート: 判断 143"/>
        <xdr:cNvSpPr/>
      </xdr:nvSpPr>
      <xdr:spPr>
        <a:xfrm>
          <a:off x="12509500" y="578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91399</xdr:rowOff>
    </xdr:from>
    <xdr:to>
      <xdr:col>60</xdr:col>
      <xdr:colOff>123825</xdr:colOff>
      <xdr:row>30</xdr:row>
      <xdr:rowOff>21549</xdr:rowOff>
    </xdr:to>
    <xdr:sp macro="" textlink="">
      <xdr:nvSpPr>
        <xdr:cNvPr id="145" name="フローチャート: 判断 144"/>
        <xdr:cNvSpPr/>
      </xdr:nvSpPr>
      <xdr:spPr>
        <a:xfrm>
          <a:off x="11747500" y="583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31318</xdr:rowOff>
    </xdr:from>
    <xdr:to>
      <xdr:col>76</xdr:col>
      <xdr:colOff>73025</xdr:colOff>
      <xdr:row>28</xdr:row>
      <xdr:rowOff>132918</xdr:rowOff>
    </xdr:to>
    <xdr:sp macro="" textlink="">
      <xdr:nvSpPr>
        <xdr:cNvPr id="151" name="楕円 150"/>
        <xdr:cNvSpPr/>
      </xdr:nvSpPr>
      <xdr:spPr>
        <a:xfrm>
          <a:off x="14744700" y="560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54195</xdr:rowOff>
    </xdr:from>
    <xdr:ext cx="469744" cy="259045"/>
    <xdr:sp macro="" textlink="">
      <xdr:nvSpPr>
        <xdr:cNvPr id="152" name="債務償還比率該当値テキスト"/>
        <xdr:cNvSpPr txBox="1"/>
      </xdr:nvSpPr>
      <xdr:spPr>
        <a:xfrm>
          <a:off x="14846300" y="545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46777</xdr:rowOff>
    </xdr:from>
    <xdr:to>
      <xdr:col>72</xdr:col>
      <xdr:colOff>123825</xdr:colOff>
      <xdr:row>28</xdr:row>
      <xdr:rowOff>148377</xdr:rowOff>
    </xdr:to>
    <xdr:sp macro="" textlink="">
      <xdr:nvSpPr>
        <xdr:cNvPr id="153" name="楕円 152"/>
        <xdr:cNvSpPr/>
      </xdr:nvSpPr>
      <xdr:spPr>
        <a:xfrm>
          <a:off x="14033500" y="561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82118</xdr:rowOff>
    </xdr:from>
    <xdr:to>
      <xdr:col>76</xdr:col>
      <xdr:colOff>22225</xdr:colOff>
      <xdr:row>28</xdr:row>
      <xdr:rowOff>97577</xdr:rowOff>
    </xdr:to>
    <xdr:cxnSp macro="">
      <xdr:nvCxnSpPr>
        <xdr:cNvPr id="154" name="直線コネクタ 153"/>
        <xdr:cNvCxnSpPr/>
      </xdr:nvCxnSpPr>
      <xdr:spPr>
        <a:xfrm flipV="1">
          <a:off x="14084300" y="5654243"/>
          <a:ext cx="711200" cy="1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86589</xdr:rowOff>
    </xdr:from>
    <xdr:to>
      <xdr:col>68</xdr:col>
      <xdr:colOff>123825</xdr:colOff>
      <xdr:row>29</xdr:row>
      <xdr:rowOff>16739</xdr:rowOff>
    </xdr:to>
    <xdr:sp macro="" textlink="">
      <xdr:nvSpPr>
        <xdr:cNvPr id="155" name="楕円 154"/>
        <xdr:cNvSpPr/>
      </xdr:nvSpPr>
      <xdr:spPr>
        <a:xfrm>
          <a:off x="13271500" y="565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97577</xdr:rowOff>
    </xdr:from>
    <xdr:to>
      <xdr:col>72</xdr:col>
      <xdr:colOff>73025</xdr:colOff>
      <xdr:row>28</xdr:row>
      <xdr:rowOff>137389</xdr:rowOff>
    </xdr:to>
    <xdr:cxnSp macro="">
      <xdr:nvCxnSpPr>
        <xdr:cNvPr id="156" name="直線コネクタ 155"/>
        <xdr:cNvCxnSpPr/>
      </xdr:nvCxnSpPr>
      <xdr:spPr>
        <a:xfrm flipV="1">
          <a:off x="13322300" y="5669702"/>
          <a:ext cx="762000" cy="3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50231</xdr:rowOff>
    </xdr:from>
    <xdr:to>
      <xdr:col>64</xdr:col>
      <xdr:colOff>123825</xdr:colOff>
      <xdr:row>28</xdr:row>
      <xdr:rowOff>151831</xdr:rowOff>
    </xdr:to>
    <xdr:sp macro="" textlink="">
      <xdr:nvSpPr>
        <xdr:cNvPr id="157" name="楕円 156"/>
        <xdr:cNvSpPr/>
      </xdr:nvSpPr>
      <xdr:spPr>
        <a:xfrm>
          <a:off x="12509500" y="562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101031</xdr:rowOff>
    </xdr:from>
    <xdr:to>
      <xdr:col>68</xdr:col>
      <xdr:colOff>73025</xdr:colOff>
      <xdr:row>28</xdr:row>
      <xdr:rowOff>137389</xdr:rowOff>
    </xdr:to>
    <xdr:cxnSp macro="">
      <xdr:nvCxnSpPr>
        <xdr:cNvPr id="158" name="直線コネクタ 157"/>
        <xdr:cNvCxnSpPr/>
      </xdr:nvCxnSpPr>
      <xdr:spPr>
        <a:xfrm>
          <a:off x="12560300" y="5673156"/>
          <a:ext cx="762000" cy="3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153863</xdr:rowOff>
    </xdr:from>
    <xdr:to>
      <xdr:col>60</xdr:col>
      <xdr:colOff>123825</xdr:colOff>
      <xdr:row>29</xdr:row>
      <xdr:rowOff>84013</xdr:rowOff>
    </xdr:to>
    <xdr:sp macro="" textlink="">
      <xdr:nvSpPr>
        <xdr:cNvPr id="159" name="楕円 158"/>
        <xdr:cNvSpPr/>
      </xdr:nvSpPr>
      <xdr:spPr>
        <a:xfrm>
          <a:off x="11747500" y="572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101031</xdr:rowOff>
    </xdr:from>
    <xdr:to>
      <xdr:col>64</xdr:col>
      <xdr:colOff>73025</xdr:colOff>
      <xdr:row>29</xdr:row>
      <xdr:rowOff>33213</xdr:rowOff>
    </xdr:to>
    <xdr:cxnSp macro="">
      <xdr:nvCxnSpPr>
        <xdr:cNvPr id="160" name="直線コネクタ 159"/>
        <xdr:cNvCxnSpPr/>
      </xdr:nvCxnSpPr>
      <xdr:spPr>
        <a:xfrm flipV="1">
          <a:off x="11798300" y="5673156"/>
          <a:ext cx="762000" cy="10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155714</xdr:rowOff>
    </xdr:from>
    <xdr:ext cx="469744" cy="259045"/>
    <xdr:sp macro="" textlink="">
      <xdr:nvSpPr>
        <xdr:cNvPr id="161" name="n_1aveValue債務償還比率"/>
        <xdr:cNvSpPr txBox="1"/>
      </xdr:nvSpPr>
      <xdr:spPr>
        <a:xfrm>
          <a:off x="13836727" y="589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162191</xdr:rowOff>
    </xdr:from>
    <xdr:ext cx="469744" cy="259045"/>
    <xdr:sp macro="" textlink="">
      <xdr:nvSpPr>
        <xdr:cNvPr id="162" name="n_2aveValue債務償還比率"/>
        <xdr:cNvSpPr txBox="1"/>
      </xdr:nvSpPr>
      <xdr:spPr>
        <a:xfrm>
          <a:off x="13087427" y="590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135592</xdr:rowOff>
    </xdr:from>
    <xdr:ext cx="469744" cy="259045"/>
    <xdr:sp macro="" textlink="">
      <xdr:nvSpPr>
        <xdr:cNvPr id="163" name="n_3aveValue債務償還比率"/>
        <xdr:cNvSpPr txBox="1"/>
      </xdr:nvSpPr>
      <xdr:spPr>
        <a:xfrm>
          <a:off x="12325427" y="587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12676</xdr:rowOff>
    </xdr:from>
    <xdr:ext cx="469744" cy="259045"/>
    <xdr:sp macro="" textlink="">
      <xdr:nvSpPr>
        <xdr:cNvPr id="164" name="n_4aveValue債務償還比率"/>
        <xdr:cNvSpPr txBox="1"/>
      </xdr:nvSpPr>
      <xdr:spPr>
        <a:xfrm>
          <a:off x="11563427" y="5927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164904</xdr:rowOff>
    </xdr:from>
    <xdr:ext cx="469744" cy="259045"/>
    <xdr:sp macro="" textlink="">
      <xdr:nvSpPr>
        <xdr:cNvPr id="165" name="n_1mainValue債務償還比率"/>
        <xdr:cNvSpPr txBox="1"/>
      </xdr:nvSpPr>
      <xdr:spPr>
        <a:xfrm>
          <a:off x="13836727" y="539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33266</xdr:rowOff>
    </xdr:from>
    <xdr:ext cx="469744" cy="259045"/>
    <xdr:sp macro="" textlink="">
      <xdr:nvSpPr>
        <xdr:cNvPr id="166" name="n_2mainValue債務償還比率"/>
        <xdr:cNvSpPr txBox="1"/>
      </xdr:nvSpPr>
      <xdr:spPr>
        <a:xfrm>
          <a:off x="13087427" y="543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168358</xdr:rowOff>
    </xdr:from>
    <xdr:ext cx="469744" cy="259045"/>
    <xdr:sp macro="" textlink="">
      <xdr:nvSpPr>
        <xdr:cNvPr id="167" name="n_3mainValue債務償還比率"/>
        <xdr:cNvSpPr txBox="1"/>
      </xdr:nvSpPr>
      <xdr:spPr>
        <a:xfrm>
          <a:off x="12325427" y="539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100540</xdr:rowOff>
    </xdr:from>
    <xdr:ext cx="469744" cy="259045"/>
    <xdr:sp macro="" textlink="">
      <xdr:nvSpPr>
        <xdr:cNvPr id="168" name="n_4mainValue債務償還比率"/>
        <xdr:cNvSpPr txBox="1"/>
      </xdr:nvSpPr>
      <xdr:spPr>
        <a:xfrm>
          <a:off x="11563427" y="550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xdr:rowOff>
    </xdr:from>
    <xdr:to>
      <xdr:col>24</xdr:col>
      <xdr:colOff>62865</xdr:colOff>
      <xdr:row>41</xdr:row>
      <xdr:rowOff>131445</xdr:rowOff>
    </xdr:to>
    <xdr:cxnSp macro="">
      <xdr:nvCxnSpPr>
        <xdr:cNvPr id="57" name="直線コネクタ 56"/>
        <xdr:cNvCxnSpPr/>
      </xdr:nvCxnSpPr>
      <xdr:spPr>
        <a:xfrm flipV="1">
          <a:off x="4634865" y="5840730"/>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135272</xdr:rowOff>
    </xdr:from>
    <xdr:ext cx="405111" cy="259045"/>
    <xdr:sp macro="" textlink="">
      <xdr:nvSpPr>
        <xdr:cNvPr id="58" name="【道路】&#10;有形固定資産減価償却率最小値テキスト"/>
        <xdr:cNvSpPr txBox="1"/>
      </xdr:nvSpPr>
      <xdr:spPr>
        <a:xfrm>
          <a:off x="4673600" y="71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131445</xdr:rowOff>
    </xdr:from>
    <xdr:to>
      <xdr:col>24</xdr:col>
      <xdr:colOff>152400</xdr:colOff>
      <xdr:row>41</xdr:row>
      <xdr:rowOff>131445</xdr:rowOff>
    </xdr:to>
    <xdr:cxnSp macro="">
      <xdr:nvCxnSpPr>
        <xdr:cNvPr id="59" name="直線コネクタ 58"/>
        <xdr:cNvCxnSpPr/>
      </xdr:nvCxnSpPr>
      <xdr:spPr>
        <a:xfrm>
          <a:off x="4546600" y="716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129557</xdr:rowOff>
    </xdr:from>
    <xdr:ext cx="405111" cy="259045"/>
    <xdr:sp macro="" textlink="">
      <xdr:nvSpPr>
        <xdr:cNvPr id="60" name="【道路】&#10;有形固定資産減価償却率最大値テキスト"/>
        <xdr:cNvSpPr txBox="1"/>
      </xdr:nvSpPr>
      <xdr:spPr>
        <a:xfrm>
          <a:off x="4673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xdr:rowOff>
    </xdr:from>
    <xdr:to>
      <xdr:col>24</xdr:col>
      <xdr:colOff>152400</xdr:colOff>
      <xdr:row>34</xdr:row>
      <xdr:rowOff>11430</xdr:rowOff>
    </xdr:to>
    <xdr:cxnSp macro="">
      <xdr:nvCxnSpPr>
        <xdr:cNvPr id="61" name="直線コネクタ 60"/>
        <xdr:cNvCxnSpPr/>
      </xdr:nvCxnSpPr>
      <xdr:spPr>
        <a:xfrm>
          <a:off x="4546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22877</xdr:rowOff>
    </xdr:from>
    <xdr:ext cx="405111" cy="259045"/>
    <xdr:sp macro="" textlink="">
      <xdr:nvSpPr>
        <xdr:cNvPr id="62" name="【道路】&#10;有形固定資産減価償却率平均値テキスト"/>
        <xdr:cNvSpPr txBox="1"/>
      </xdr:nvSpPr>
      <xdr:spPr>
        <a:xfrm>
          <a:off x="4673600" y="6537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17780</xdr:rowOff>
    </xdr:from>
    <xdr:to>
      <xdr:col>15</xdr:col>
      <xdr:colOff>101600</xdr:colOff>
      <xdr:row>38</xdr:row>
      <xdr:rowOff>119380</xdr:rowOff>
    </xdr:to>
    <xdr:sp macro="" textlink="">
      <xdr:nvSpPr>
        <xdr:cNvPr id="65" name="フローチャート: 判断 64"/>
        <xdr:cNvSpPr/>
      </xdr:nvSpPr>
      <xdr:spPr>
        <a:xfrm>
          <a:off x="2857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6350</xdr:rowOff>
    </xdr:from>
    <xdr:to>
      <xdr:col>10</xdr:col>
      <xdr:colOff>165100</xdr:colOff>
      <xdr:row>38</xdr:row>
      <xdr:rowOff>107950</xdr:rowOff>
    </xdr:to>
    <xdr:sp macro="" textlink="">
      <xdr:nvSpPr>
        <xdr:cNvPr id="66" name="フローチャート: 判断 65"/>
        <xdr:cNvSpPr/>
      </xdr:nvSpPr>
      <xdr:spPr>
        <a:xfrm>
          <a:off x="1968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57785</xdr:rowOff>
    </xdr:from>
    <xdr:to>
      <xdr:col>6</xdr:col>
      <xdr:colOff>38100</xdr:colOff>
      <xdr:row>37</xdr:row>
      <xdr:rowOff>159385</xdr:rowOff>
    </xdr:to>
    <xdr:sp macro="" textlink="">
      <xdr:nvSpPr>
        <xdr:cNvPr id="67" name="フローチャート: 判断 66"/>
        <xdr:cNvSpPr/>
      </xdr:nvSpPr>
      <xdr:spPr>
        <a:xfrm>
          <a:off x="1079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95885</xdr:rowOff>
    </xdr:from>
    <xdr:to>
      <xdr:col>24</xdr:col>
      <xdr:colOff>114300</xdr:colOff>
      <xdr:row>36</xdr:row>
      <xdr:rowOff>26035</xdr:rowOff>
    </xdr:to>
    <xdr:sp macro="" textlink="">
      <xdr:nvSpPr>
        <xdr:cNvPr id="73" name="楕円 72"/>
        <xdr:cNvSpPr/>
      </xdr:nvSpPr>
      <xdr:spPr>
        <a:xfrm>
          <a:off x="4584700" y="609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118762</xdr:rowOff>
    </xdr:from>
    <xdr:ext cx="405111" cy="259045"/>
    <xdr:sp macro="" textlink="">
      <xdr:nvSpPr>
        <xdr:cNvPr id="74" name="【道路】&#10;有形固定資産減価償却率該当値テキスト"/>
        <xdr:cNvSpPr txBox="1"/>
      </xdr:nvSpPr>
      <xdr:spPr>
        <a:xfrm>
          <a:off x="4673600" y="594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74930</xdr:rowOff>
    </xdr:from>
    <xdr:to>
      <xdr:col>20</xdr:col>
      <xdr:colOff>38100</xdr:colOff>
      <xdr:row>36</xdr:row>
      <xdr:rowOff>5080</xdr:rowOff>
    </xdr:to>
    <xdr:sp macro="" textlink="">
      <xdr:nvSpPr>
        <xdr:cNvPr id="75" name="楕円 74"/>
        <xdr:cNvSpPr/>
      </xdr:nvSpPr>
      <xdr:spPr>
        <a:xfrm>
          <a:off x="3746500" y="607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125730</xdr:rowOff>
    </xdr:from>
    <xdr:to>
      <xdr:col>24</xdr:col>
      <xdr:colOff>63500</xdr:colOff>
      <xdr:row>35</xdr:row>
      <xdr:rowOff>146685</xdr:rowOff>
    </xdr:to>
    <xdr:cxnSp macro="">
      <xdr:nvCxnSpPr>
        <xdr:cNvPr id="76" name="直線コネクタ 75"/>
        <xdr:cNvCxnSpPr/>
      </xdr:nvCxnSpPr>
      <xdr:spPr>
        <a:xfrm>
          <a:off x="3797300" y="612648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38735</xdr:rowOff>
    </xdr:from>
    <xdr:to>
      <xdr:col>15</xdr:col>
      <xdr:colOff>101600</xdr:colOff>
      <xdr:row>35</xdr:row>
      <xdr:rowOff>140335</xdr:rowOff>
    </xdr:to>
    <xdr:sp macro="" textlink="">
      <xdr:nvSpPr>
        <xdr:cNvPr id="77" name="楕円 76"/>
        <xdr:cNvSpPr/>
      </xdr:nvSpPr>
      <xdr:spPr>
        <a:xfrm>
          <a:off x="2857500" y="603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89535</xdr:rowOff>
    </xdr:from>
    <xdr:to>
      <xdr:col>19</xdr:col>
      <xdr:colOff>177800</xdr:colOff>
      <xdr:row>35</xdr:row>
      <xdr:rowOff>125730</xdr:rowOff>
    </xdr:to>
    <xdr:cxnSp macro="">
      <xdr:nvCxnSpPr>
        <xdr:cNvPr id="78" name="直線コネクタ 77"/>
        <xdr:cNvCxnSpPr/>
      </xdr:nvCxnSpPr>
      <xdr:spPr>
        <a:xfrm>
          <a:off x="2908300" y="60902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8255</xdr:rowOff>
    </xdr:from>
    <xdr:to>
      <xdr:col>10</xdr:col>
      <xdr:colOff>165100</xdr:colOff>
      <xdr:row>35</xdr:row>
      <xdr:rowOff>109855</xdr:rowOff>
    </xdr:to>
    <xdr:sp macro="" textlink="">
      <xdr:nvSpPr>
        <xdr:cNvPr id="79" name="楕円 78"/>
        <xdr:cNvSpPr/>
      </xdr:nvSpPr>
      <xdr:spPr>
        <a:xfrm>
          <a:off x="1968500" y="600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59055</xdr:rowOff>
    </xdr:from>
    <xdr:to>
      <xdr:col>15</xdr:col>
      <xdr:colOff>50800</xdr:colOff>
      <xdr:row>35</xdr:row>
      <xdr:rowOff>89535</xdr:rowOff>
    </xdr:to>
    <xdr:cxnSp macro="">
      <xdr:nvCxnSpPr>
        <xdr:cNvPr id="80" name="直線コネクタ 79"/>
        <xdr:cNvCxnSpPr/>
      </xdr:nvCxnSpPr>
      <xdr:spPr>
        <a:xfrm>
          <a:off x="2019300" y="605980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149225</xdr:rowOff>
    </xdr:from>
    <xdr:to>
      <xdr:col>6</xdr:col>
      <xdr:colOff>38100</xdr:colOff>
      <xdr:row>35</xdr:row>
      <xdr:rowOff>79375</xdr:rowOff>
    </xdr:to>
    <xdr:sp macro="" textlink="">
      <xdr:nvSpPr>
        <xdr:cNvPr id="81" name="楕円 80"/>
        <xdr:cNvSpPr/>
      </xdr:nvSpPr>
      <xdr:spPr>
        <a:xfrm>
          <a:off x="1079500" y="597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28575</xdr:rowOff>
    </xdr:from>
    <xdr:to>
      <xdr:col>10</xdr:col>
      <xdr:colOff>114300</xdr:colOff>
      <xdr:row>35</xdr:row>
      <xdr:rowOff>59055</xdr:rowOff>
    </xdr:to>
    <xdr:cxnSp macro="">
      <xdr:nvCxnSpPr>
        <xdr:cNvPr id="82" name="直線コネクタ 81"/>
        <xdr:cNvCxnSpPr/>
      </xdr:nvCxnSpPr>
      <xdr:spPr>
        <a:xfrm>
          <a:off x="1130300" y="602932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3" name="n_1ave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110507</xdr:rowOff>
    </xdr:from>
    <xdr:ext cx="405111" cy="259045"/>
    <xdr:sp macro="" textlink="">
      <xdr:nvSpPr>
        <xdr:cNvPr id="84" name="n_2aveValue【道路】&#10;有形固定資産減価償却率"/>
        <xdr:cNvSpPr txBox="1"/>
      </xdr:nvSpPr>
      <xdr:spPr>
        <a:xfrm>
          <a:off x="2705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99077</xdr:rowOff>
    </xdr:from>
    <xdr:ext cx="405111" cy="259045"/>
    <xdr:sp macro="" textlink="">
      <xdr:nvSpPr>
        <xdr:cNvPr id="85" name="n_3aveValue【道路】&#10;有形固定資産減価償却率"/>
        <xdr:cNvSpPr txBox="1"/>
      </xdr:nvSpPr>
      <xdr:spPr>
        <a:xfrm>
          <a:off x="18167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150512</xdr:rowOff>
    </xdr:from>
    <xdr:ext cx="405111" cy="259045"/>
    <xdr:sp macro="" textlink="">
      <xdr:nvSpPr>
        <xdr:cNvPr id="86" name="n_4aveValue【道路】&#10;有形固定資産減価償却率"/>
        <xdr:cNvSpPr txBox="1"/>
      </xdr:nvSpPr>
      <xdr:spPr>
        <a:xfrm>
          <a:off x="92774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21607</xdr:rowOff>
    </xdr:from>
    <xdr:ext cx="405111" cy="259045"/>
    <xdr:sp macro="" textlink="">
      <xdr:nvSpPr>
        <xdr:cNvPr id="87" name="n_1mainValue【道路】&#10;有形固定資産減価償却率"/>
        <xdr:cNvSpPr txBox="1"/>
      </xdr:nvSpPr>
      <xdr:spPr>
        <a:xfrm>
          <a:off x="3582044"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156862</xdr:rowOff>
    </xdr:from>
    <xdr:ext cx="405111" cy="259045"/>
    <xdr:sp macro="" textlink="">
      <xdr:nvSpPr>
        <xdr:cNvPr id="88" name="n_2mainValue【道路】&#10;有形固定資産減価償却率"/>
        <xdr:cNvSpPr txBox="1"/>
      </xdr:nvSpPr>
      <xdr:spPr>
        <a:xfrm>
          <a:off x="2705744" y="581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126382</xdr:rowOff>
    </xdr:from>
    <xdr:ext cx="405111" cy="259045"/>
    <xdr:sp macro="" textlink="">
      <xdr:nvSpPr>
        <xdr:cNvPr id="89" name="n_3mainValue【道路】&#10;有形固定資産減価償却率"/>
        <xdr:cNvSpPr txBox="1"/>
      </xdr:nvSpPr>
      <xdr:spPr>
        <a:xfrm>
          <a:off x="1816744" y="57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95902</xdr:rowOff>
    </xdr:from>
    <xdr:ext cx="405111" cy="259045"/>
    <xdr:sp macro="" textlink="">
      <xdr:nvSpPr>
        <xdr:cNvPr id="90" name="n_4mainValue【道路】&#10;有形固定資産減価償却率"/>
        <xdr:cNvSpPr txBox="1"/>
      </xdr:nvSpPr>
      <xdr:spPr>
        <a:xfrm>
          <a:off x="927744" y="57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127387</xdr:rowOff>
    </xdr:from>
    <xdr:to>
      <xdr:col>54</xdr:col>
      <xdr:colOff>189865</xdr:colOff>
      <xdr:row>42</xdr:row>
      <xdr:rowOff>28766</xdr:rowOff>
    </xdr:to>
    <xdr:cxnSp macro="">
      <xdr:nvCxnSpPr>
        <xdr:cNvPr id="114" name="直線コネクタ 113"/>
        <xdr:cNvCxnSpPr/>
      </xdr:nvCxnSpPr>
      <xdr:spPr>
        <a:xfrm flipV="1">
          <a:off x="10476865" y="5613787"/>
          <a:ext cx="0" cy="161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32593</xdr:rowOff>
    </xdr:from>
    <xdr:ext cx="469744" cy="259045"/>
    <xdr:sp macro="" textlink="">
      <xdr:nvSpPr>
        <xdr:cNvPr id="115" name="【道路】&#10;一人当たり延長最小値テキスト"/>
        <xdr:cNvSpPr txBox="1"/>
      </xdr:nvSpPr>
      <xdr:spPr>
        <a:xfrm>
          <a:off x="10515600" y="7233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28766</xdr:rowOff>
    </xdr:from>
    <xdr:to>
      <xdr:col>55</xdr:col>
      <xdr:colOff>88900</xdr:colOff>
      <xdr:row>42</xdr:row>
      <xdr:rowOff>28766</xdr:rowOff>
    </xdr:to>
    <xdr:cxnSp macro="">
      <xdr:nvCxnSpPr>
        <xdr:cNvPr id="116" name="直線コネクタ 115"/>
        <xdr:cNvCxnSpPr/>
      </xdr:nvCxnSpPr>
      <xdr:spPr>
        <a:xfrm>
          <a:off x="10388600" y="722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74064</xdr:rowOff>
    </xdr:from>
    <xdr:ext cx="534377" cy="259045"/>
    <xdr:sp macro="" textlink="">
      <xdr:nvSpPr>
        <xdr:cNvPr id="117" name="【道路】&#10;一人当たり延長最大値テキスト"/>
        <xdr:cNvSpPr txBox="1"/>
      </xdr:nvSpPr>
      <xdr:spPr>
        <a:xfrm>
          <a:off x="10515600" y="5389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127387</xdr:rowOff>
    </xdr:from>
    <xdr:to>
      <xdr:col>55</xdr:col>
      <xdr:colOff>88900</xdr:colOff>
      <xdr:row>32</xdr:row>
      <xdr:rowOff>127387</xdr:rowOff>
    </xdr:to>
    <xdr:cxnSp macro="">
      <xdr:nvCxnSpPr>
        <xdr:cNvPr id="118" name="直線コネクタ 117"/>
        <xdr:cNvCxnSpPr/>
      </xdr:nvCxnSpPr>
      <xdr:spPr>
        <a:xfrm>
          <a:off x="10388600" y="561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161072</xdr:rowOff>
    </xdr:from>
    <xdr:ext cx="534377" cy="259045"/>
    <xdr:sp macro="" textlink="">
      <xdr:nvSpPr>
        <xdr:cNvPr id="119" name="【道路】&#10;一人当たり延長平均値テキスト"/>
        <xdr:cNvSpPr txBox="1"/>
      </xdr:nvSpPr>
      <xdr:spPr>
        <a:xfrm>
          <a:off x="10515600" y="6504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138195</xdr:rowOff>
    </xdr:from>
    <xdr:to>
      <xdr:col>55</xdr:col>
      <xdr:colOff>50800</xdr:colOff>
      <xdr:row>39</xdr:row>
      <xdr:rowOff>68345</xdr:rowOff>
    </xdr:to>
    <xdr:sp macro="" textlink="">
      <xdr:nvSpPr>
        <xdr:cNvPr id="120" name="フローチャート: 判断 119"/>
        <xdr:cNvSpPr/>
      </xdr:nvSpPr>
      <xdr:spPr>
        <a:xfrm>
          <a:off x="10426700" y="665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142481</xdr:rowOff>
    </xdr:from>
    <xdr:to>
      <xdr:col>50</xdr:col>
      <xdr:colOff>165100</xdr:colOff>
      <xdr:row>39</xdr:row>
      <xdr:rowOff>72631</xdr:rowOff>
    </xdr:to>
    <xdr:sp macro="" textlink="">
      <xdr:nvSpPr>
        <xdr:cNvPr id="121" name="フローチャート: 判断 120"/>
        <xdr:cNvSpPr/>
      </xdr:nvSpPr>
      <xdr:spPr>
        <a:xfrm>
          <a:off x="9588500" y="665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149778</xdr:rowOff>
    </xdr:from>
    <xdr:to>
      <xdr:col>46</xdr:col>
      <xdr:colOff>38100</xdr:colOff>
      <xdr:row>39</xdr:row>
      <xdr:rowOff>79928</xdr:rowOff>
    </xdr:to>
    <xdr:sp macro="" textlink="">
      <xdr:nvSpPr>
        <xdr:cNvPr id="122" name="フローチャート: 判断 121"/>
        <xdr:cNvSpPr/>
      </xdr:nvSpPr>
      <xdr:spPr>
        <a:xfrm>
          <a:off x="8699500" y="666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163113</xdr:rowOff>
    </xdr:from>
    <xdr:to>
      <xdr:col>41</xdr:col>
      <xdr:colOff>101600</xdr:colOff>
      <xdr:row>39</xdr:row>
      <xdr:rowOff>93263</xdr:rowOff>
    </xdr:to>
    <xdr:sp macro="" textlink="">
      <xdr:nvSpPr>
        <xdr:cNvPr id="123" name="フローチャート: 判断 122"/>
        <xdr:cNvSpPr/>
      </xdr:nvSpPr>
      <xdr:spPr>
        <a:xfrm>
          <a:off x="7810500" y="667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58851</xdr:rowOff>
    </xdr:from>
    <xdr:to>
      <xdr:col>36</xdr:col>
      <xdr:colOff>165100</xdr:colOff>
      <xdr:row>38</xdr:row>
      <xdr:rowOff>160451</xdr:rowOff>
    </xdr:to>
    <xdr:sp macro="" textlink="">
      <xdr:nvSpPr>
        <xdr:cNvPr id="124" name="フローチャート: 判断 123"/>
        <xdr:cNvSpPr/>
      </xdr:nvSpPr>
      <xdr:spPr>
        <a:xfrm>
          <a:off x="6921500" y="657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112001</xdr:rowOff>
    </xdr:from>
    <xdr:to>
      <xdr:col>55</xdr:col>
      <xdr:colOff>50800</xdr:colOff>
      <xdr:row>41</xdr:row>
      <xdr:rowOff>42151</xdr:rowOff>
    </xdr:to>
    <xdr:sp macro="" textlink="">
      <xdr:nvSpPr>
        <xdr:cNvPr id="130" name="楕円 129"/>
        <xdr:cNvSpPr/>
      </xdr:nvSpPr>
      <xdr:spPr>
        <a:xfrm>
          <a:off x="10426700" y="697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90428</xdr:rowOff>
    </xdr:from>
    <xdr:ext cx="534377" cy="259045"/>
    <xdr:sp macro="" textlink="">
      <xdr:nvSpPr>
        <xdr:cNvPr id="131" name="【道路】&#10;一人当たり延長該当値テキスト"/>
        <xdr:cNvSpPr txBox="1"/>
      </xdr:nvSpPr>
      <xdr:spPr>
        <a:xfrm>
          <a:off x="10515600" y="694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116212</xdr:rowOff>
    </xdr:from>
    <xdr:to>
      <xdr:col>50</xdr:col>
      <xdr:colOff>165100</xdr:colOff>
      <xdr:row>41</xdr:row>
      <xdr:rowOff>46362</xdr:rowOff>
    </xdr:to>
    <xdr:sp macro="" textlink="">
      <xdr:nvSpPr>
        <xdr:cNvPr id="132" name="楕円 131"/>
        <xdr:cNvSpPr/>
      </xdr:nvSpPr>
      <xdr:spPr>
        <a:xfrm>
          <a:off x="9588500" y="69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162801</xdr:rowOff>
    </xdr:from>
    <xdr:to>
      <xdr:col>55</xdr:col>
      <xdr:colOff>0</xdr:colOff>
      <xdr:row>40</xdr:row>
      <xdr:rowOff>167012</xdr:rowOff>
    </xdr:to>
    <xdr:cxnSp macro="">
      <xdr:nvCxnSpPr>
        <xdr:cNvPr id="133" name="直線コネクタ 132"/>
        <xdr:cNvCxnSpPr/>
      </xdr:nvCxnSpPr>
      <xdr:spPr>
        <a:xfrm flipV="1">
          <a:off x="9639300" y="7020801"/>
          <a:ext cx="838200" cy="4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120897</xdr:rowOff>
    </xdr:from>
    <xdr:to>
      <xdr:col>46</xdr:col>
      <xdr:colOff>38100</xdr:colOff>
      <xdr:row>41</xdr:row>
      <xdr:rowOff>51047</xdr:rowOff>
    </xdr:to>
    <xdr:sp macro="" textlink="">
      <xdr:nvSpPr>
        <xdr:cNvPr id="134" name="楕円 133"/>
        <xdr:cNvSpPr/>
      </xdr:nvSpPr>
      <xdr:spPr>
        <a:xfrm>
          <a:off x="8699500" y="69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167012</xdr:rowOff>
    </xdr:from>
    <xdr:to>
      <xdr:col>50</xdr:col>
      <xdr:colOff>114300</xdr:colOff>
      <xdr:row>41</xdr:row>
      <xdr:rowOff>247</xdr:rowOff>
    </xdr:to>
    <xdr:cxnSp macro="">
      <xdr:nvCxnSpPr>
        <xdr:cNvPr id="135" name="直線コネクタ 134"/>
        <xdr:cNvCxnSpPr/>
      </xdr:nvCxnSpPr>
      <xdr:spPr>
        <a:xfrm flipV="1">
          <a:off x="8750300" y="7025012"/>
          <a:ext cx="889000" cy="4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124822</xdr:rowOff>
    </xdr:from>
    <xdr:to>
      <xdr:col>41</xdr:col>
      <xdr:colOff>101600</xdr:colOff>
      <xdr:row>41</xdr:row>
      <xdr:rowOff>54972</xdr:rowOff>
    </xdr:to>
    <xdr:sp macro="" textlink="">
      <xdr:nvSpPr>
        <xdr:cNvPr id="136" name="楕円 135"/>
        <xdr:cNvSpPr/>
      </xdr:nvSpPr>
      <xdr:spPr>
        <a:xfrm>
          <a:off x="7810500" y="698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247</xdr:rowOff>
    </xdr:from>
    <xdr:to>
      <xdr:col>45</xdr:col>
      <xdr:colOff>177800</xdr:colOff>
      <xdr:row>41</xdr:row>
      <xdr:rowOff>4172</xdr:rowOff>
    </xdr:to>
    <xdr:cxnSp macro="">
      <xdr:nvCxnSpPr>
        <xdr:cNvPr id="137" name="直線コネクタ 136"/>
        <xdr:cNvCxnSpPr/>
      </xdr:nvCxnSpPr>
      <xdr:spPr>
        <a:xfrm flipV="1">
          <a:off x="7861300" y="7029697"/>
          <a:ext cx="889000" cy="3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129165</xdr:rowOff>
    </xdr:from>
    <xdr:to>
      <xdr:col>36</xdr:col>
      <xdr:colOff>165100</xdr:colOff>
      <xdr:row>41</xdr:row>
      <xdr:rowOff>59315</xdr:rowOff>
    </xdr:to>
    <xdr:sp macro="" textlink="">
      <xdr:nvSpPr>
        <xdr:cNvPr id="138" name="楕円 137"/>
        <xdr:cNvSpPr/>
      </xdr:nvSpPr>
      <xdr:spPr>
        <a:xfrm>
          <a:off x="6921500" y="698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4172</xdr:rowOff>
    </xdr:from>
    <xdr:to>
      <xdr:col>41</xdr:col>
      <xdr:colOff>50800</xdr:colOff>
      <xdr:row>41</xdr:row>
      <xdr:rowOff>8515</xdr:rowOff>
    </xdr:to>
    <xdr:cxnSp macro="">
      <xdr:nvCxnSpPr>
        <xdr:cNvPr id="139" name="直線コネクタ 138"/>
        <xdr:cNvCxnSpPr/>
      </xdr:nvCxnSpPr>
      <xdr:spPr>
        <a:xfrm flipV="1">
          <a:off x="6972300" y="7033622"/>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89158</xdr:rowOff>
    </xdr:from>
    <xdr:ext cx="534377" cy="259045"/>
    <xdr:sp macro="" textlink="">
      <xdr:nvSpPr>
        <xdr:cNvPr id="140" name="n_1aveValue【道路】&#10;一人当たり延長"/>
        <xdr:cNvSpPr txBox="1"/>
      </xdr:nvSpPr>
      <xdr:spPr>
        <a:xfrm>
          <a:off x="9359411" y="643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96454</xdr:rowOff>
    </xdr:from>
    <xdr:ext cx="534377" cy="259045"/>
    <xdr:sp macro="" textlink="">
      <xdr:nvSpPr>
        <xdr:cNvPr id="141" name="n_2aveValue【道路】&#10;一人当たり延長"/>
        <xdr:cNvSpPr txBox="1"/>
      </xdr:nvSpPr>
      <xdr:spPr>
        <a:xfrm>
          <a:off x="8483111" y="6440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109790</xdr:rowOff>
    </xdr:from>
    <xdr:ext cx="534377" cy="259045"/>
    <xdr:sp macro="" textlink="">
      <xdr:nvSpPr>
        <xdr:cNvPr id="142" name="n_3aveValue【道路】&#10;一人当たり延長"/>
        <xdr:cNvSpPr txBox="1"/>
      </xdr:nvSpPr>
      <xdr:spPr>
        <a:xfrm>
          <a:off x="7594111" y="645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5529</xdr:rowOff>
    </xdr:from>
    <xdr:ext cx="534377" cy="259045"/>
    <xdr:sp macro="" textlink="">
      <xdr:nvSpPr>
        <xdr:cNvPr id="143" name="n_4aveValue【道路】&#10;一人当たり延長"/>
        <xdr:cNvSpPr txBox="1"/>
      </xdr:nvSpPr>
      <xdr:spPr>
        <a:xfrm>
          <a:off x="6705111" y="6349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37489</xdr:rowOff>
    </xdr:from>
    <xdr:ext cx="534377" cy="259045"/>
    <xdr:sp macro="" textlink="">
      <xdr:nvSpPr>
        <xdr:cNvPr id="144" name="n_1mainValue【道路】&#10;一人当たり延長"/>
        <xdr:cNvSpPr txBox="1"/>
      </xdr:nvSpPr>
      <xdr:spPr>
        <a:xfrm>
          <a:off x="9359411" y="706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42174</xdr:rowOff>
    </xdr:from>
    <xdr:ext cx="534377" cy="259045"/>
    <xdr:sp macro="" textlink="">
      <xdr:nvSpPr>
        <xdr:cNvPr id="145" name="n_2mainValue【道路】&#10;一人当たり延長"/>
        <xdr:cNvSpPr txBox="1"/>
      </xdr:nvSpPr>
      <xdr:spPr>
        <a:xfrm>
          <a:off x="8483111" y="707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46099</xdr:rowOff>
    </xdr:from>
    <xdr:ext cx="534377" cy="259045"/>
    <xdr:sp macro="" textlink="">
      <xdr:nvSpPr>
        <xdr:cNvPr id="146" name="n_3mainValue【道路】&#10;一人当たり延長"/>
        <xdr:cNvSpPr txBox="1"/>
      </xdr:nvSpPr>
      <xdr:spPr>
        <a:xfrm>
          <a:off x="7594111" y="707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50442</xdr:rowOff>
    </xdr:from>
    <xdr:ext cx="534377" cy="259045"/>
    <xdr:sp macro="" textlink="">
      <xdr:nvSpPr>
        <xdr:cNvPr id="147" name="n_4mainValue【道路】&#10;一人当たり延長"/>
        <xdr:cNvSpPr txBox="1"/>
      </xdr:nvSpPr>
      <xdr:spPr>
        <a:xfrm>
          <a:off x="6705111" y="707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35923</xdr:rowOff>
    </xdr:to>
    <xdr:cxnSp macro="">
      <xdr:nvCxnSpPr>
        <xdr:cNvPr id="173" name="直線コネクタ 172"/>
        <xdr:cNvCxnSpPr/>
      </xdr:nvCxnSpPr>
      <xdr:spPr>
        <a:xfrm flipV="1">
          <a:off x="4634865" y="9555480"/>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39750</xdr:rowOff>
    </xdr:from>
    <xdr:ext cx="405111" cy="259045"/>
    <xdr:sp macro="" textlink="">
      <xdr:nvSpPr>
        <xdr:cNvPr id="174" name="【橋りょう・トンネル】&#10;有形固定資産減価償却率最小値テキスト"/>
        <xdr:cNvSpPr txBox="1"/>
      </xdr:nvSpPr>
      <xdr:spPr>
        <a:xfrm>
          <a:off x="4673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35923</xdr:rowOff>
    </xdr:from>
    <xdr:to>
      <xdr:col>24</xdr:col>
      <xdr:colOff>152400</xdr:colOff>
      <xdr:row>64</xdr:row>
      <xdr:rowOff>35923</xdr:rowOff>
    </xdr:to>
    <xdr:cxnSp macro="">
      <xdr:nvCxnSpPr>
        <xdr:cNvPr id="175" name="直線コネクタ 174"/>
        <xdr:cNvCxnSpPr/>
      </xdr:nvCxnSpPr>
      <xdr:spPr>
        <a:xfrm>
          <a:off x="4546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6" name="【橋りょう・トンネル】&#10;有形固定資産減価償却率最大値テキスト"/>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7" name="直線コネクタ 176"/>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53720</xdr:rowOff>
    </xdr:from>
    <xdr:ext cx="405111" cy="259045"/>
    <xdr:sp macro="" textlink="">
      <xdr:nvSpPr>
        <xdr:cNvPr id="178" name="【橋りょう・トンネル】&#10;有形固定資産減価償却率平均値テキスト"/>
        <xdr:cNvSpPr txBox="1"/>
      </xdr:nvSpPr>
      <xdr:spPr>
        <a:xfrm>
          <a:off x="4673600" y="1034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30843</xdr:rowOff>
    </xdr:from>
    <xdr:to>
      <xdr:col>24</xdr:col>
      <xdr:colOff>114300</xdr:colOff>
      <xdr:row>61</xdr:row>
      <xdr:rowOff>132443</xdr:rowOff>
    </xdr:to>
    <xdr:sp macro="" textlink="">
      <xdr:nvSpPr>
        <xdr:cNvPr id="179" name="フローチャート: 判断 178"/>
        <xdr:cNvSpPr/>
      </xdr:nvSpPr>
      <xdr:spPr>
        <a:xfrm>
          <a:off x="4584700" y="1048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12881</xdr:rowOff>
    </xdr:from>
    <xdr:to>
      <xdr:col>20</xdr:col>
      <xdr:colOff>38100</xdr:colOff>
      <xdr:row>61</xdr:row>
      <xdr:rowOff>114481</xdr:rowOff>
    </xdr:to>
    <xdr:sp macro="" textlink="">
      <xdr:nvSpPr>
        <xdr:cNvPr id="180" name="フローチャート: 判断 179"/>
        <xdr:cNvSpPr/>
      </xdr:nvSpPr>
      <xdr:spPr>
        <a:xfrm>
          <a:off x="37465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xdr:cNvSpPr/>
      </xdr:nvSpPr>
      <xdr:spPr>
        <a:xfrm>
          <a:off x="2857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148409</xdr:rowOff>
    </xdr:from>
    <xdr:to>
      <xdr:col>10</xdr:col>
      <xdr:colOff>165100</xdr:colOff>
      <xdr:row>61</xdr:row>
      <xdr:rowOff>78559</xdr:rowOff>
    </xdr:to>
    <xdr:sp macro="" textlink="">
      <xdr:nvSpPr>
        <xdr:cNvPr id="182" name="フローチャート: 判断 181"/>
        <xdr:cNvSpPr/>
      </xdr:nvSpPr>
      <xdr:spPr>
        <a:xfrm>
          <a:off x="1968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166370</xdr:rowOff>
    </xdr:from>
    <xdr:to>
      <xdr:col>6</xdr:col>
      <xdr:colOff>38100</xdr:colOff>
      <xdr:row>61</xdr:row>
      <xdr:rowOff>96520</xdr:rowOff>
    </xdr:to>
    <xdr:sp macro="" textlink="">
      <xdr:nvSpPr>
        <xdr:cNvPr id="183" name="フローチャート: 判断 182"/>
        <xdr:cNvSpPr/>
      </xdr:nvSpPr>
      <xdr:spPr>
        <a:xfrm>
          <a:off x="1079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89" name="楕円 188"/>
        <xdr:cNvSpPr/>
      </xdr:nvSpPr>
      <xdr:spPr>
        <a:xfrm>
          <a:off x="45847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30497</xdr:rowOff>
    </xdr:from>
    <xdr:ext cx="405111" cy="259045"/>
    <xdr:sp macro="" textlink="">
      <xdr:nvSpPr>
        <xdr:cNvPr id="190" name="【橋りょう・トンネル】&#10;有形固定資産減価償却率該当値テキスト"/>
        <xdr:cNvSpPr txBox="1"/>
      </xdr:nvSpPr>
      <xdr:spPr>
        <a:xfrm>
          <a:off x="4673600"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37374</xdr:rowOff>
    </xdr:from>
    <xdr:to>
      <xdr:col>20</xdr:col>
      <xdr:colOff>38100</xdr:colOff>
      <xdr:row>61</xdr:row>
      <xdr:rowOff>138974</xdr:rowOff>
    </xdr:to>
    <xdr:sp macro="" textlink="">
      <xdr:nvSpPr>
        <xdr:cNvPr id="191" name="楕円 190"/>
        <xdr:cNvSpPr/>
      </xdr:nvSpPr>
      <xdr:spPr>
        <a:xfrm>
          <a:off x="3746500" y="1049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88174</xdr:rowOff>
    </xdr:from>
    <xdr:to>
      <xdr:col>24</xdr:col>
      <xdr:colOff>63500</xdr:colOff>
      <xdr:row>61</xdr:row>
      <xdr:rowOff>102870</xdr:rowOff>
    </xdr:to>
    <xdr:cxnSp macro="">
      <xdr:nvCxnSpPr>
        <xdr:cNvPr id="192" name="直線コネクタ 191"/>
        <xdr:cNvCxnSpPr/>
      </xdr:nvCxnSpPr>
      <xdr:spPr>
        <a:xfrm>
          <a:off x="3797300" y="10546624"/>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14515</xdr:rowOff>
    </xdr:from>
    <xdr:to>
      <xdr:col>15</xdr:col>
      <xdr:colOff>101600</xdr:colOff>
      <xdr:row>61</xdr:row>
      <xdr:rowOff>116115</xdr:rowOff>
    </xdr:to>
    <xdr:sp macro="" textlink="">
      <xdr:nvSpPr>
        <xdr:cNvPr id="193" name="楕円 192"/>
        <xdr:cNvSpPr/>
      </xdr:nvSpPr>
      <xdr:spPr>
        <a:xfrm>
          <a:off x="2857500" y="1047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65315</xdr:rowOff>
    </xdr:from>
    <xdr:to>
      <xdr:col>19</xdr:col>
      <xdr:colOff>177800</xdr:colOff>
      <xdr:row>61</xdr:row>
      <xdr:rowOff>88174</xdr:rowOff>
    </xdr:to>
    <xdr:cxnSp macro="">
      <xdr:nvCxnSpPr>
        <xdr:cNvPr id="194" name="直線コネクタ 193"/>
        <xdr:cNvCxnSpPr/>
      </xdr:nvCxnSpPr>
      <xdr:spPr>
        <a:xfrm>
          <a:off x="2908300" y="1052376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1451</xdr:rowOff>
    </xdr:from>
    <xdr:to>
      <xdr:col>10</xdr:col>
      <xdr:colOff>165100</xdr:colOff>
      <xdr:row>61</xdr:row>
      <xdr:rowOff>103051</xdr:rowOff>
    </xdr:to>
    <xdr:sp macro="" textlink="">
      <xdr:nvSpPr>
        <xdr:cNvPr id="195" name="楕円 194"/>
        <xdr:cNvSpPr/>
      </xdr:nvSpPr>
      <xdr:spPr>
        <a:xfrm>
          <a:off x="1968500" y="1045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52251</xdr:rowOff>
    </xdr:from>
    <xdr:to>
      <xdr:col>15</xdr:col>
      <xdr:colOff>50800</xdr:colOff>
      <xdr:row>61</xdr:row>
      <xdr:rowOff>65315</xdr:rowOff>
    </xdr:to>
    <xdr:cxnSp macro="">
      <xdr:nvCxnSpPr>
        <xdr:cNvPr id="196" name="直線コネクタ 195"/>
        <xdr:cNvCxnSpPr/>
      </xdr:nvCxnSpPr>
      <xdr:spPr>
        <a:xfrm>
          <a:off x="2019300" y="10510701"/>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154940</xdr:rowOff>
    </xdr:from>
    <xdr:to>
      <xdr:col>6</xdr:col>
      <xdr:colOff>38100</xdr:colOff>
      <xdr:row>61</xdr:row>
      <xdr:rowOff>85090</xdr:rowOff>
    </xdr:to>
    <xdr:sp macro="" textlink="">
      <xdr:nvSpPr>
        <xdr:cNvPr id="197" name="楕円 196"/>
        <xdr:cNvSpPr/>
      </xdr:nvSpPr>
      <xdr:spPr>
        <a:xfrm>
          <a:off x="1079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34290</xdr:rowOff>
    </xdr:from>
    <xdr:to>
      <xdr:col>10</xdr:col>
      <xdr:colOff>114300</xdr:colOff>
      <xdr:row>61</xdr:row>
      <xdr:rowOff>52251</xdr:rowOff>
    </xdr:to>
    <xdr:cxnSp macro="">
      <xdr:nvCxnSpPr>
        <xdr:cNvPr id="198" name="直線コネクタ 197"/>
        <xdr:cNvCxnSpPr/>
      </xdr:nvCxnSpPr>
      <xdr:spPr>
        <a:xfrm>
          <a:off x="1130300" y="10492740"/>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131008</xdr:rowOff>
    </xdr:from>
    <xdr:ext cx="405111" cy="259045"/>
    <xdr:sp macro="" textlink="">
      <xdr:nvSpPr>
        <xdr:cNvPr id="199" name="n_1aveValue【橋りょう・トンネル】&#10;有形固定資産減価償却率"/>
        <xdr:cNvSpPr txBox="1"/>
      </xdr:nvSpPr>
      <xdr:spPr>
        <a:xfrm>
          <a:off x="3582044" y="1024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114680</xdr:rowOff>
    </xdr:from>
    <xdr:ext cx="405111" cy="259045"/>
    <xdr:sp macro="" textlink="">
      <xdr:nvSpPr>
        <xdr:cNvPr id="200" name="n_2aveValue【橋りょう・トンネル】&#10;有形固定資産減価償却率"/>
        <xdr:cNvSpPr txBox="1"/>
      </xdr:nvSpPr>
      <xdr:spPr>
        <a:xfrm>
          <a:off x="2705744" y="1023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95086</xdr:rowOff>
    </xdr:from>
    <xdr:ext cx="405111" cy="259045"/>
    <xdr:sp macro="" textlink="">
      <xdr:nvSpPr>
        <xdr:cNvPr id="201" name="n_3aveValue【橋りょう・トンネル】&#10;有形固定資産減価償却率"/>
        <xdr:cNvSpPr txBox="1"/>
      </xdr:nvSpPr>
      <xdr:spPr>
        <a:xfrm>
          <a:off x="1816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87647</xdr:rowOff>
    </xdr:from>
    <xdr:ext cx="405111" cy="259045"/>
    <xdr:sp macro="" textlink="">
      <xdr:nvSpPr>
        <xdr:cNvPr id="202" name="n_4aveValue【橋りょう・トンネル】&#10;有形固定資産減価償却率"/>
        <xdr:cNvSpPr txBox="1"/>
      </xdr:nvSpPr>
      <xdr:spPr>
        <a:xfrm>
          <a:off x="9277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130101</xdr:rowOff>
    </xdr:from>
    <xdr:ext cx="405111" cy="259045"/>
    <xdr:sp macro="" textlink="">
      <xdr:nvSpPr>
        <xdr:cNvPr id="203" name="n_1mainValue【橋りょう・トンネル】&#10;有形固定資産減価償却率"/>
        <xdr:cNvSpPr txBox="1"/>
      </xdr:nvSpPr>
      <xdr:spPr>
        <a:xfrm>
          <a:off x="35820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107242</xdr:rowOff>
    </xdr:from>
    <xdr:ext cx="405111" cy="259045"/>
    <xdr:sp macro="" textlink="">
      <xdr:nvSpPr>
        <xdr:cNvPr id="204" name="n_2mainValue【橋りょう・トンネル】&#10;有形固定資産減価償却率"/>
        <xdr:cNvSpPr txBox="1"/>
      </xdr:nvSpPr>
      <xdr:spPr>
        <a:xfrm>
          <a:off x="2705744"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94178</xdr:rowOff>
    </xdr:from>
    <xdr:ext cx="405111" cy="259045"/>
    <xdr:sp macro="" textlink="">
      <xdr:nvSpPr>
        <xdr:cNvPr id="205" name="n_3mainValue【橋りょう・トンネル】&#10;有形固定資産減価償却率"/>
        <xdr:cNvSpPr txBox="1"/>
      </xdr:nvSpPr>
      <xdr:spPr>
        <a:xfrm>
          <a:off x="1816744" y="1055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101617</xdr:rowOff>
    </xdr:from>
    <xdr:ext cx="405111" cy="259045"/>
    <xdr:sp macro="" textlink="">
      <xdr:nvSpPr>
        <xdr:cNvPr id="206" name="n_4mainValue【橋りょう・トンネル】&#10;有形固定資産減価償却率"/>
        <xdr:cNvSpPr txBox="1"/>
      </xdr:nvSpPr>
      <xdr:spPr>
        <a:xfrm>
          <a:off x="927744" y="1021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87011</xdr:rowOff>
    </xdr:from>
    <xdr:to>
      <xdr:col>54</xdr:col>
      <xdr:colOff>189865</xdr:colOff>
      <xdr:row>64</xdr:row>
      <xdr:rowOff>67946</xdr:rowOff>
    </xdr:to>
    <xdr:cxnSp macro="">
      <xdr:nvCxnSpPr>
        <xdr:cNvPr id="230" name="直線コネクタ 229"/>
        <xdr:cNvCxnSpPr/>
      </xdr:nvCxnSpPr>
      <xdr:spPr>
        <a:xfrm flipV="1">
          <a:off x="10476865" y="9688211"/>
          <a:ext cx="0" cy="1352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71773</xdr:rowOff>
    </xdr:from>
    <xdr:ext cx="534377" cy="259045"/>
    <xdr:sp macro="" textlink="">
      <xdr:nvSpPr>
        <xdr:cNvPr id="231" name="【橋りょう・トンネル】&#10;一人当たり有形固定資産（償却資産）額最小値テキスト"/>
        <xdr:cNvSpPr txBox="1"/>
      </xdr:nvSpPr>
      <xdr:spPr>
        <a:xfrm>
          <a:off x="10515600" y="1104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67946</xdr:rowOff>
    </xdr:from>
    <xdr:to>
      <xdr:col>55</xdr:col>
      <xdr:colOff>88900</xdr:colOff>
      <xdr:row>64</xdr:row>
      <xdr:rowOff>67946</xdr:rowOff>
    </xdr:to>
    <xdr:cxnSp macro="">
      <xdr:nvCxnSpPr>
        <xdr:cNvPr id="232" name="直線コネクタ 231"/>
        <xdr:cNvCxnSpPr/>
      </xdr:nvCxnSpPr>
      <xdr:spPr>
        <a:xfrm>
          <a:off x="10388600" y="11040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33688</xdr:rowOff>
    </xdr:from>
    <xdr:ext cx="690189" cy="259045"/>
    <xdr:sp macro="" textlink="">
      <xdr:nvSpPr>
        <xdr:cNvPr id="233" name="【橋りょう・トンネル】&#10;一人当たり有形固定資産（償却資産）額最大値テキスト"/>
        <xdr:cNvSpPr txBox="1"/>
      </xdr:nvSpPr>
      <xdr:spPr>
        <a:xfrm>
          <a:off x="10515600" y="94634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87011</xdr:rowOff>
    </xdr:from>
    <xdr:to>
      <xdr:col>55</xdr:col>
      <xdr:colOff>88900</xdr:colOff>
      <xdr:row>56</xdr:row>
      <xdr:rowOff>87011</xdr:rowOff>
    </xdr:to>
    <xdr:cxnSp macro="">
      <xdr:nvCxnSpPr>
        <xdr:cNvPr id="234" name="直線コネクタ 233"/>
        <xdr:cNvCxnSpPr/>
      </xdr:nvCxnSpPr>
      <xdr:spPr>
        <a:xfrm>
          <a:off x="10388600" y="968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32752</xdr:rowOff>
    </xdr:from>
    <xdr:ext cx="599010" cy="259045"/>
    <xdr:sp macro="" textlink="">
      <xdr:nvSpPr>
        <xdr:cNvPr id="235" name="【橋りょう・トンネル】&#10;一人当たり有形固定資産（償却資産）額平均値テキスト"/>
        <xdr:cNvSpPr txBox="1"/>
      </xdr:nvSpPr>
      <xdr:spPr>
        <a:xfrm>
          <a:off x="10515600" y="106626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54325</xdr:rowOff>
    </xdr:from>
    <xdr:to>
      <xdr:col>55</xdr:col>
      <xdr:colOff>50800</xdr:colOff>
      <xdr:row>62</xdr:row>
      <xdr:rowOff>155925</xdr:rowOff>
    </xdr:to>
    <xdr:sp macro="" textlink="">
      <xdr:nvSpPr>
        <xdr:cNvPr id="236" name="フローチャート: 判断 235"/>
        <xdr:cNvSpPr/>
      </xdr:nvSpPr>
      <xdr:spPr>
        <a:xfrm>
          <a:off x="10426700" y="1068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64629</xdr:rowOff>
    </xdr:from>
    <xdr:to>
      <xdr:col>50</xdr:col>
      <xdr:colOff>165100</xdr:colOff>
      <xdr:row>62</xdr:row>
      <xdr:rowOff>166229</xdr:rowOff>
    </xdr:to>
    <xdr:sp macro="" textlink="">
      <xdr:nvSpPr>
        <xdr:cNvPr id="237" name="フローチャート: 判断 236"/>
        <xdr:cNvSpPr/>
      </xdr:nvSpPr>
      <xdr:spPr>
        <a:xfrm>
          <a:off x="9588500" y="1069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70929</xdr:rowOff>
    </xdr:from>
    <xdr:to>
      <xdr:col>46</xdr:col>
      <xdr:colOff>38100</xdr:colOff>
      <xdr:row>63</xdr:row>
      <xdr:rowOff>1079</xdr:rowOff>
    </xdr:to>
    <xdr:sp macro="" textlink="">
      <xdr:nvSpPr>
        <xdr:cNvPr id="238" name="フローチャート: 判断 237"/>
        <xdr:cNvSpPr/>
      </xdr:nvSpPr>
      <xdr:spPr>
        <a:xfrm>
          <a:off x="8699500" y="10700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79854</xdr:rowOff>
    </xdr:from>
    <xdr:to>
      <xdr:col>41</xdr:col>
      <xdr:colOff>101600</xdr:colOff>
      <xdr:row>63</xdr:row>
      <xdr:rowOff>10004</xdr:rowOff>
    </xdr:to>
    <xdr:sp macro="" textlink="">
      <xdr:nvSpPr>
        <xdr:cNvPr id="239" name="フローチャート: 判断 238"/>
        <xdr:cNvSpPr/>
      </xdr:nvSpPr>
      <xdr:spPr>
        <a:xfrm>
          <a:off x="7810500" y="1070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108127</xdr:rowOff>
    </xdr:from>
    <xdr:to>
      <xdr:col>36</xdr:col>
      <xdr:colOff>165100</xdr:colOff>
      <xdr:row>63</xdr:row>
      <xdr:rowOff>38277</xdr:rowOff>
    </xdr:to>
    <xdr:sp macro="" textlink="">
      <xdr:nvSpPr>
        <xdr:cNvPr id="240" name="フローチャート: 判断 239"/>
        <xdr:cNvSpPr/>
      </xdr:nvSpPr>
      <xdr:spPr>
        <a:xfrm>
          <a:off x="6921500" y="1073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27984</xdr:rowOff>
    </xdr:from>
    <xdr:to>
      <xdr:col>55</xdr:col>
      <xdr:colOff>50800</xdr:colOff>
      <xdr:row>62</xdr:row>
      <xdr:rowOff>129584</xdr:rowOff>
    </xdr:to>
    <xdr:sp macro="" textlink="">
      <xdr:nvSpPr>
        <xdr:cNvPr id="246" name="楕円 245"/>
        <xdr:cNvSpPr/>
      </xdr:nvSpPr>
      <xdr:spPr>
        <a:xfrm>
          <a:off x="10426700" y="1065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50861</xdr:rowOff>
    </xdr:from>
    <xdr:ext cx="599010" cy="259045"/>
    <xdr:sp macro="" textlink="">
      <xdr:nvSpPr>
        <xdr:cNvPr id="247" name="【橋りょう・トンネル】&#10;一人当たり有形固定資産（償却資産）額該当値テキスト"/>
        <xdr:cNvSpPr txBox="1"/>
      </xdr:nvSpPr>
      <xdr:spPr>
        <a:xfrm>
          <a:off x="10515600" y="1050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37274</xdr:rowOff>
    </xdr:from>
    <xdr:to>
      <xdr:col>50</xdr:col>
      <xdr:colOff>165100</xdr:colOff>
      <xdr:row>62</xdr:row>
      <xdr:rowOff>138874</xdr:rowOff>
    </xdr:to>
    <xdr:sp macro="" textlink="">
      <xdr:nvSpPr>
        <xdr:cNvPr id="248" name="楕円 247"/>
        <xdr:cNvSpPr/>
      </xdr:nvSpPr>
      <xdr:spPr>
        <a:xfrm>
          <a:off x="9588500" y="1066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78784</xdr:rowOff>
    </xdr:from>
    <xdr:to>
      <xdr:col>55</xdr:col>
      <xdr:colOff>0</xdr:colOff>
      <xdr:row>62</xdr:row>
      <xdr:rowOff>88074</xdr:rowOff>
    </xdr:to>
    <xdr:cxnSp macro="">
      <xdr:nvCxnSpPr>
        <xdr:cNvPr id="249" name="直線コネクタ 248"/>
        <xdr:cNvCxnSpPr/>
      </xdr:nvCxnSpPr>
      <xdr:spPr>
        <a:xfrm flipV="1">
          <a:off x="9639300" y="10708684"/>
          <a:ext cx="838200" cy="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44221</xdr:rowOff>
    </xdr:from>
    <xdr:to>
      <xdr:col>46</xdr:col>
      <xdr:colOff>38100</xdr:colOff>
      <xdr:row>62</xdr:row>
      <xdr:rowOff>145821</xdr:rowOff>
    </xdr:to>
    <xdr:sp macro="" textlink="">
      <xdr:nvSpPr>
        <xdr:cNvPr id="250" name="楕円 249"/>
        <xdr:cNvSpPr/>
      </xdr:nvSpPr>
      <xdr:spPr>
        <a:xfrm>
          <a:off x="8699500" y="1067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88074</xdr:rowOff>
    </xdr:from>
    <xdr:to>
      <xdr:col>50</xdr:col>
      <xdr:colOff>114300</xdr:colOff>
      <xdr:row>62</xdr:row>
      <xdr:rowOff>95021</xdr:rowOff>
    </xdr:to>
    <xdr:cxnSp macro="">
      <xdr:nvCxnSpPr>
        <xdr:cNvPr id="251" name="直線コネクタ 250"/>
        <xdr:cNvCxnSpPr/>
      </xdr:nvCxnSpPr>
      <xdr:spPr>
        <a:xfrm flipV="1">
          <a:off x="8750300" y="10717974"/>
          <a:ext cx="889000" cy="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53088</xdr:rowOff>
    </xdr:from>
    <xdr:to>
      <xdr:col>41</xdr:col>
      <xdr:colOff>101600</xdr:colOff>
      <xdr:row>62</xdr:row>
      <xdr:rowOff>154688</xdr:rowOff>
    </xdr:to>
    <xdr:sp macro="" textlink="">
      <xdr:nvSpPr>
        <xdr:cNvPr id="252" name="楕円 251"/>
        <xdr:cNvSpPr/>
      </xdr:nvSpPr>
      <xdr:spPr>
        <a:xfrm>
          <a:off x="7810500" y="1068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95021</xdr:rowOff>
    </xdr:from>
    <xdr:to>
      <xdr:col>45</xdr:col>
      <xdr:colOff>177800</xdr:colOff>
      <xdr:row>62</xdr:row>
      <xdr:rowOff>103888</xdr:rowOff>
    </xdr:to>
    <xdr:cxnSp macro="">
      <xdr:nvCxnSpPr>
        <xdr:cNvPr id="253" name="直線コネクタ 252"/>
        <xdr:cNvCxnSpPr/>
      </xdr:nvCxnSpPr>
      <xdr:spPr>
        <a:xfrm flipV="1">
          <a:off x="7861300" y="10724921"/>
          <a:ext cx="889000" cy="8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61109</xdr:rowOff>
    </xdr:from>
    <xdr:to>
      <xdr:col>36</xdr:col>
      <xdr:colOff>165100</xdr:colOff>
      <xdr:row>62</xdr:row>
      <xdr:rowOff>162709</xdr:rowOff>
    </xdr:to>
    <xdr:sp macro="" textlink="">
      <xdr:nvSpPr>
        <xdr:cNvPr id="254" name="楕円 253"/>
        <xdr:cNvSpPr/>
      </xdr:nvSpPr>
      <xdr:spPr>
        <a:xfrm>
          <a:off x="6921500" y="1069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103888</xdr:rowOff>
    </xdr:from>
    <xdr:to>
      <xdr:col>41</xdr:col>
      <xdr:colOff>50800</xdr:colOff>
      <xdr:row>62</xdr:row>
      <xdr:rowOff>111909</xdr:rowOff>
    </xdr:to>
    <xdr:cxnSp macro="">
      <xdr:nvCxnSpPr>
        <xdr:cNvPr id="255" name="直線コネクタ 254"/>
        <xdr:cNvCxnSpPr/>
      </xdr:nvCxnSpPr>
      <xdr:spPr>
        <a:xfrm flipV="1">
          <a:off x="6972300" y="10733788"/>
          <a:ext cx="889000" cy="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157356</xdr:rowOff>
    </xdr:from>
    <xdr:ext cx="599010" cy="259045"/>
    <xdr:sp macro="" textlink="">
      <xdr:nvSpPr>
        <xdr:cNvPr id="256" name="n_1aveValue【橋りょう・トンネル】&#10;一人当たり有形固定資産（償却資産）額"/>
        <xdr:cNvSpPr txBox="1"/>
      </xdr:nvSpPr>
      <xdr:spPr>
        <a:xfrm>
          <a:off x="9327095" y="1078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163656</xdr:rowOff>
    </xdr:from>
    <xdr:ext cx="599010" cy="259045"/>
    <xdr:sp macro="" textlink="">
      <xdr:nvSpPr>
        <xdr:cNvPr id="257" name="n_2aveValue【橋りょう・トンネル】&#10;一人当たり有形固定資産（償却資産）額"/>
        <xdr:cNvSpPr txBox="1"/>
      </xdr:nvSpPr>
      <xdr:spPr>
        <a:xfrm>
          <a:off x="8450795" y="10793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1131</xdr:rowOff>
    </xdr:from>
    <xdr:ext cx="599010" cy="259045"/>
    <xdr:sp macro="" textlink="">
      <xdr:nvSpPr>
        <xdr:cNvPr id="258" name="n_3aveValue【橋りょう・トンネル】&#10;一人当たり有形固定資産（償却資産）額"/>
        <xdr:cNvSpPr txBox="1"/>
      </xdr:nvSpPr>
      <xdr:spPr>
        <a:xfrm>
          <a:off x="7561795" y="1080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29404</xdr:rowOff>
    </xdr:from>
    <xdr:ext cx="599010" cy="259045"/>
    <xdr:sp macro="" textlink="">
      <xdr:nvSpPr>
        <xdr:cNvPr id="259" name="n_4aveValue【橋りょう・トンネル】&#10;一人当たり有形固定資産（償却資産）額"/>
        <xdr:cNvSpPr txBox="1"/>
      </xdr:nvSpPr>
      <xdr:spPr>
        <a:xfrm>
          <a:off x="6672795" y="10830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155401</xdr:rowOff>
    </xdr:from>
    <xdr:ext cx="599010" cy="259045"/>
    <xdr:sp macro="" textlink="">
      <xdr:nvSpPr>
        <xdr:cNvPr id="260" name="n_1mainValue【橋りょう・トンネル】&#10;一人当たり有形固定資産（償却資産）額"/>
        <xdr:cNvSpPr txBox="1"/>
      </xdr:nvSpPr>
      <xdr:spPr>
        <a:xfrm>
          <a:off x="9327095" y="1044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162348</xdr:rowOff>
    </xdr:from>
    <xdr:ext cx="599010" cy="259045"/>
    <xdr:sp macro="" textlink="">
      <xdr:nvSpPr>
        <xdr:cNvPr id="261" name="n_2mainValue【橋りょう・トンネル】&#10;一人当たり有形固定資産（償却資産）額"/>
        <xdr:cNvSpPr txBox="1"/>
      </xdr:nvSpPr>
      <xdr:spPr>
        <a:xfrm>
          <a:off x="8450795" y="1044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171215</xdr:rowOff>
    </xdr:from>
    <xdr:ext cx="599010" cy="259045"/>
    <xdr:sp macro="" textlink="">
      <xdr:nvSpPr>
        <xdr:cNvPr id="262" name="n_3mainValue【橋りょう・トンネル】&#10;一人当たり有形固定資産（償却資産）額"/>
        <xdr:cNvSpPr txBox="1"/>
      </xdr:nvSpPr>
      <xdr:spPr>
        <a:xfrm>
          <a:off x="7561795" y="10458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7786</xdr:rowOff>
    </xdr:from>
    <xdr:ext cx="599010" cy="259045"/>
    <xdr:sp macro="" textlink="">
      <xdr:nvSpPr>
        <xdr:cNvPr id="263" name="n_4mainValue【橋りょう・トンネル】&#10;一人当たり有形固定資産（償却資産）額"/>
        <xdr:cNvSpPr txBox="1"/>
      </xdr:nvSpPr>
      <xdr:spPr>
        <a:xfrm>
          <a:off x="6672795" y="10466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公営住宅】&#10;有形固定資産減価償却率最小値テキスト"/>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公営住宅】&#10;有形固定資産減価償却率最大値テキスト"/>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127016</xdr:rowOff>
    </xdr:from>
    <xdr:ext cx="405111" cy="259045"/>
    <xdr:sp macro="" textlink="">
      <xdr:nvSpPr>
        <xdr:cNvPr id="292" name="【公営住宅】&#10;有形固定資産減価償却率平均値テキスト"/>
        <xdr:cNvSpPr txBox="1"/>
      </xdr:nvSpPr>
      <xdr:spPr>
        <a:xfrm>
          <a:off x="4673600" y="14185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148589</xdr:rowOff>
    </xdr:from>
    <xdr:to>
      <xdr:col>24</xdr:col>
      <xdr:colOff>114300</xdr:colOff>
      <xdr:row>83</xdr:row>
      <xdr:rowOff>78739</xdr:rowOff>
    </xdr:to>
    <xdr:sp macro="" textlink="">
      <xdr:nvSpPr>
        <xdr:cNvPr id="293" name="フローチャート: 判断 292"/>
        <xdr:cNvSpPr/>
      </xdr:nvSpPr>
      <xdr:spPr>
        <a:xfrm>
          <a:off x="4584700" y="14207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133350</xdr:rowOff>
    </xdr:from>
    <xdr:to>
      <xdr:col>20</xdr:col>
      <xdr:colOff>38100</xdr:colOff>
      <xdr:row>83</xdr:row>
      <xdr:rowOff>63500</xdr:rowOff>
    </xdr:to>
    <xdr:sp macro="" textlink="">
      <xdr:nvSpPr>
        <xdr:cNvPr id="294" name="フローチャート: 判断 293"/>
        <xdr:cNvSpPr/>
      </xdr:nvSpPr>
      <xdr:spPr>
        <a:xfrm>
          <a:off x="3746500" y="1419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121920</xdr:rowOff>
    </xdr:from>
    <xdr:to>
      <xdr:col>15</xdr:col>
      <xdr:colOff>101600</xdr:colOff>
      <xdr:row>83</xdr:row>
      <xdr:rowOff>52070</xdr:rowOff>
    </xdr:to>
    <xdr:sp macro="" textlink="">
      <xdr:nvSpPr>
        <xdr:cNvPr id="295" name="フローチャート: 判断 294"/>
        <xdr:cNvSpPr/>
      </xdr:nvSpPr>
      <xdr:spPr>
        <a:xfrm>
          <a:off x="2857500" y="141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96520</xdr:rowOff>
    </xdr:from>
    <xdr:to>
      <xdr:col>10</xdr:col>
      <xdr:colOff>165100</xdr:colOff>
      <xdr:row>83</xdr:row>
      <xdr:rowOff>26670</xdr:rowOff>
    </xdr:to>
    <xdr:sp macro="" textlink="">
      <xdr:nvSpPr>
        <xdr:cNvPr id="296" name="フローチャート: 判断 295"/>
        <xdr:cNvSpPr/>
      </xdr:nvSpPr>
      <xdr:spPr>
        <a:xfrm>
          <a:off x="1968500" y="1415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93980</xdr:rowOff>
    </xdr:from>
    <xdr:to>
      <xdr:col>6</xdr:col>
      <xdr:colOff>38100</xdr:colOff>
      <xdr:row>83</xdr:row>
      <xdr:rowOff>24130</xdr:rowOff>
    </xdr:to>
    <xdr:sp macro="" textlink="">
      <xdr:nvSpPr>
        <xdr:cNvPr id="297" name="フローチャート: 判断 296"/>
        <xdr:cNvSpPr/>
      </xdr:nvSpPr>
      <xdr:spPr>
        <a:xfrm>
          <a:off x="1079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113030</xdr:rowOff>
    </xdr:from>
    <xdr:to>
      <xdr:col>24</xdr:col>
      <xdr:colOff>114300</xdr:colOff>
      <xdr:row>83</xdr:row>
      <xdr:rowOff>43180</xdr:rowOff>
    </xdr:to>
    <xdr:sp macro="" textlink="">
      <xdr:nvSpPr>
        <xdr:cNvPr id="303" name="楕円 302"/>
        <xdr:cNvSpPr/>
      </xdr:nvSpPr>
      <xdr:spPr>
        <a:xfrm>
          <a:off x="45847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135907</xdr:rowOff>
    </xdr:from>
    <xdr:ext cx="405111" cy="259045"/>
    <xdr:sp macro="" textlink="">
      <xdr:nvSpPr>
        <xdr:cNvPr id="304" name="【公営住宅】&#10;有形固定資産減価償却率該当値テキスト"/>
        <xdr:cNvSpPr txBox="1"/>
      </xdr:nvSpPr>
      <xdr:spPr>
        <a:xfrm>
          <a:off x="4673600"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113030</xdr:rowOff>
    </xdr:from>
    <xdr:to>
      <xdr:col>20</xdr:col>
      <xdr:colOff>38100</xdr:colOff>
      <xdr:row>83</xdr:row>
      <xdr:rowOff>43180</xdr:rowOff>
    </xdr:to>
    <xdr:sp macro="" textlink="">
      <xdr:nvSpPr>
        <xdr:cNvPr id="305" name="楕円 304"/>
        <xdr:cNvSpPr/>
      </xdr:nvSpPr>
      <xdr:spPr>
        <a:xfrm>
          <a:off x="3746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163830</xdr:rowOff>
    </xdr:from>
    <xdr:to>
      <xdr:col>24</xdr:col>
      <xdr:colOff>63500</xdr:colOff>
      <xdr:row>82</xdr:row>
      <xdr:rowOff>163830</xdr:rowOff>
    </xdr:to>
    <xdr:cxnSp macro="">
      <xdr:nvCxnSpPr>
        <xdr:cNvPr id="306" name="直線コネクタ 305"/>
        <xdr:cNvCxnSpPr/>
      </xdr:nvCxnSpPr>
      <xdr:spPr>
        <a:xfrm>
          <a:off x="3797300" y="142227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90170</xdr:rowOff>
    </xdr:from>
    <xdr:to>
      <xdr:col>15</xdr:col>
      <xdr:colOff>101600</xdr:colOff>
      <xdr:row>83</xdr:row>
      <xdr:rowOff>20320</xdr:rowOff>
    </xdr:to>
    <xdr:sp macro="" textlink="">
      <xdr:nvSpPr>
        <xdr:cNvPr id="307" name="楕円 306"/>
        <xdr:cNvSpPr/>
      </xdr:nvSpPr>
      <xdr:spPr>
        <a:xfrm>
          <a:off x="2857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140970</xdr:rowOff>
    </xdr:from>
    <xdr:to>
      <xdr:col>19</xdr:col>
      <xdr:colOff>177800</xdr:colOff>
      <xdr:row>82</xdr:row>
      <xdr:rowOff>163830</xdr:rowOff>
    </xdr:to>
    <xdr:cxnSp macro="">
      <xdr:nvCxnSpPr>
        <xdr:cNvPr id="308" name="直線コネクタ 307"/>
        <xdr:cNvCxnSpPr/>
      </xdr:nvCxnSpPr>
      <xdr:spPr>
        <a:xfrm>
          <a:off x="2908300" y="141998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76200</xdr:rowOff>
    </xdr:from>
    <xdr:to>
      <xdr:col>10</xdr:col>
      <xdr:colOff>165100</xdr:colOff>
      <xdr:row>83</xdr:row>
      <xdr:rowOff>6350</xdr:rowOff>
    </xdr:to>
    <xdr:sp macro="" textlink="">
      <xdr:nvSpPr>
        <xdr:cNvPr id="309" name="楕円 308"/>
        <xdr:cNvSpPr/>
      </xdr:nvSpPr>
      <xdr:spPr>
        <a:xfrm>
          <a:off x="1968500" y="1413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127000</xdr:rowOff>
    </xdr:from>
    <xdr:to>
      <xdr:col>15</xdr:col>
      <xdr:colOff>50800</xdr:colOff>
      <xdr:row>82</xdr:row>
      <xdr:rowOff>140970</xdr:rowOff>
    </xdr:to>
    <xdr:cxnSp macro="">
      <xdr:nvCxnSpPr>
        <xdr:cNvPr id="310" name="直線コネクタ 309"/>
        <xdr:cNvCxnSpPr/>
      </xdr:nvCxnSpPr>
      <xdr:spPr>
        <a:xfrm>
          <a:off x="2019300" y="1418590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53339</xdr:rowOff>
    </xdr:from>
    <xdr:to>
      <xdr:col>6</xdr:col>
      <xdr:colOff>38100</xdr:colOff>
      <xdr:row>82</xdr:row>
      <xdr:rowOff>154939</xdr:rowOff>
    </xdr:to>
    <xdr:sp macro="" textlink="">
      <xdr:nvSpPr>
        <xdr:cNvPr id="311" name="楕円 310"/>
        <xdr:cNvSpPr/>
      </xdr:nvSpPr>
      <xdr:spPr>
        <a:xfrm>
          <a:off x="1079500" y="1411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104139</xdr:rowOff>
    </xdr:from>
    <xdr:to>
      <xdr:col>10</xdr:col>
      <xdr:colOff>114300</xdr:colOff>
      <xdr:row>82</xdr:row>
      <xdr:rowOff>127000</xdr:rowOff>
    </xdr:to>
    <xdr:cxnSp macro="">
      <xdr:nvCxnSpPr>
        <xdr:cNvPr id="312" name="直線コネクタ 311"/>
        <xdr:cNvCxnSpPr/>
      </xdr:nvCxnSpPr>
      <xdr:spPr>
        <a:xfrm>
          <a:off x="1130300" y="141630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54627</xdr:rowOff>
    </xdr:from>
    <xdr:ext cx="405111" cy="259045"/>
    <xdr:sp macro="" textlink="">
      <xdr:nvSpPr>
        <xdr:cNvPr id="313" name="n_1aveValue【公営住宅】&#10;有形固定資産減価償却率"/>
        <xdr:cNvSpPr txBox="1"/>
      </xdr:nvSpPr>
      <xdr:spPr>
        <a:xfrm>
          <a:off x="3582044" y="14284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43197</xdr:rowOff>
    </xdr:from>
    <xdr:ext cx="405111" cy="259045"/>
    <xdr:sp macro="" textlink="">
      <xdr:nvSpPr>
        <xdr:cNvPr id="314" name="n_2aveValue【公営住宅】&#10;有形固定資産減価償却率"/>
        <xdr:cNvSpPr txBox="1"/>
      </xdr:nvSpPr>
      <xdr:spPr>
        <a:xfrm>
          <a:off x="2705744" y="1427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17797</xdr:rowOff>
    </xdr:from>
    <xdr:ext cx="405111" cy="259045"/>
    <xdr:sp macro="" textlink="">
      <xdr:nvSpPr>
        <xdr:cNvPr id="315" name="n_3aveValue【公営住宅】&#10;有形固定資産減価償却率"/>
        <xdr:cNvSpPr txBox="1"/>
      </xdr:nvSpPr>
      <xdr:spPr>
        <a:xfrm>
          <a:off x="1816744" y="1424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15257</xdr:rowOff>
    </xdr:from>
    <xdr:ext cx="405111" cy="259045"/>
    <xdr:sp macro="" textlink="">
      <xdr:nvSpPr>
        <xdr:cNvPr id="316" name="n_4aveValue【公営住宅】&#10;有形固定資産減価償却率"/>
        <xdr:cNvSpPr txBox="1"/>
      </xdr:nvSpPr>
      <xdr:spPr>
        <a:xfrm>
          <a:off x="927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59707</xdr:rowOff>
    </xdr:from>
    <xdr:ext cx="405111" cy="259045"/>
    <xdr:sp macro="" textlink="">
      <xdr:nvSpPr>
        <xdr:cNvPr id="317" name="n_1mainValue【公営住宅】&#10;有形固定資産減価償却率"/>
        <xdr:cNvSpPr txBox="1"/>
      </xdr:nvSpPr>
      <xdr:spPr>
        <a:xfrm>
          <a:off x="3582044" y="1394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36847</xdr:rowOff>
    </xdr:from>
    <xdr:ext cx="405111" cy="259045"/>
    <xdr:sp macro="" textlink="">
      <xdr:nvSpPr>
        <xdr:cNvPr id="318" name="n_2mainValue【公営住宅】&#10;有形固定資産減価償却率"/>
        <xdr:cNvSpPr txBox="1"/>
      </xdr:nvSpPr>
      <xdr:spPr>
        <a:xfrm>
          <a:off x="2705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22877</xdr:rowOff>
    </xdr:from>
    <xdr:ext cx="405111" cy="259045"/>
    <xdr:sp macro="" textlink="">
      <xdr:nvSpPr>
        <xdr:cNvPr id="319" name="n_3mainValue【公営住宅】&#10;有形固定資産減価償却率"/>
        <xdr:cNvSpPr txBox="1"/>
      </xdr:nvSpPr>
      <xdr:spPr>
        <a:xfrm>
          <a:off x="1816744" y="1391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xdr:rowOff>
    </xdr:from>
    <xdr:ext cx="405111" cy="259045"/>
    <xdr:sp macro="" textlink="">
      <xdr:nvSpPr>
        <xdr:cNvPr id="320" name="n_4mainValue【公営住宅】&#10;有形固定資産減価償却率"/>
        <xdr:cNvSpPr txBox="1"/>
      </xdr:nvSpPr>
      <xdr:spPr>
        <a:xfrm>
          <a:off x="927744" y="13887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4" name="テキスト ボックス 333"/>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6" name="テキスト ボックス 335"/>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8" name="テキスト ボックス 337"/>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100964</xdr:rowOff>
    </xdr:from>
    <xdr:to>
      <xdr:col>54</xdr:col>
      <xdr:colOff>189865</xdr:colOff>
      <xdr:row>86</xdr:row>
      <xdr:rowOff>35905</xdr:rowOff>
    </xdr:to>
    <xdr:cxnSp macro="">
      <xdr:nvCxnSpPr>
        <xdr:cNvPr id="342" name="直線コネクタ 341"/>
        <xdr:cNvCxnSpPr/>
      </xdr:nvCxnSpPr>
      <xdr:spPr>
        <a:xfrm flipV="1">
          <a:off x="10476865" y="13474064"/>
          <a:ext cx="0" cy="1306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39732</xdr:rowOff>
    </xdr:from>
    <xdr:ext cx="469744" cy="259045"/>
    <xdr:sp macro="" textlink="">
      <xdr:nvSpPr>
        <xdr:cNvPr id="343" name="【公営住宅】&#10;一人当たり面積最小値テキスト"/>
        <xdr:cNvSpPr txBox="1"/>
      </xdr:nvSpPr>
      <xdr:spPr>
        <a:xfrm>
          <a:off x="10515600" y="14784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35905</xdr:rowOff>
    </xdr:from>
    <xdr:to>
      <xdr:col>55</xdr:col>
      <xdr:colOff>88900</xdr:colOff>
      <xdr:row>86</xdr:row>
      <xdr:rowOff>35905</xdr:rowOff>
    </xdr:to>
    <xdr:cxnSp macro="">
      <xdr:nvCxnSpPr>
        <xdr:cNvPr id="344" name="直線コネクタ 343"/>
        <xdr:cNvCxnSpPr/>
      </xdr:nvCxnSpPr>
      <xdr:spPr>
        <a:xfrm>
          <a:off x="10388600" y="14780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47641</xdr:rowOff>
    </xdr:from>
    <xdr:ext cx="534377" cy="259045"/>
    <xdr:sp macro="" textlink="">
      <xdr:nvSpPr>
        <xdr:cNvPr id="345" name="【公営住宅】&#10;一人当たり面積最大値テキスト"/>
        <xdr:cNvSpPr txBox="1"/>
      </xdr:nvSpPr>
      <xdr:spPr>
        <a:xfrm>
          <a:off x="10515600" y="132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100964</xdr:rowOff>
    </xdr:from>
    <xdr:to>
      <xdr:col>55</xdr:col>
      <xdr:colOff>88900</xdr:colOff>
      <xdr:row>78</xdr:row>
      <xdr:rowOff>100964</xdr:rowOff>
    </xdr:to>
    <xdr:cxnSp macro="">
      <xdr:nvCxnSpPr>
        <xdr:cNvPr id="346" name="直線コネクタ 345"/>
        <xdr:cNvCxnSpPr/>
      </xdr:nvCxnSpPr>
      <xdr:spPr>
        <a:xfrm>
          <a:off x="10388600" y="13474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122237</xdr:rowOff>
    </xdr:from>
    <xdr:ext cx="469744" cy="259045"/>
    <xdr:sp macro="" textlink="">
      <xdr:nvSpPr>
        <xdr:cNvPr id="347" name="【公営住宅】&#10;一人当たり面積平均値テキスト"/>
        <xdr:cNvSpPr txBox="1"/>
      </xdr:nvSpPr>
      <xdr:spPr>
        <a:xfrm>
          <a:off x="10515600" y="14524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99360</xdr:rowOff>
    </xdr:from>
    <xdr:to>
      <xdr:col>55</xdr:col>
      <xdr:colOff>50800</xdr:colOff>
      <xdr:row>86</xdr:row>
      <xdr:rowOff>29510</xdr:rowOff>
    </xdr:to>
    <xdr:sp macro="" textlink="">
      <xdr:nvSpPr>
        <xdr:cNvPr id="348" name="フローチャート: 判断 347"/>
        <xdr:cNvSpPr/>
      </xdr:nvSpPr>
      <xdr:spPr>
        <a:xfrm>
          <a:off x="10426700" y="1467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100000</xdr:rowOff>
    </xdr:from>
    <xdr:to>
      <xdr:col>50</xdr:col>
      <xdr:colOff>165100</xdr:colOff>
      <xdr:row>86</xdr:row>
      <xdr:rowOff>30150</xdr:rowOff>
    </xdr:to>
    <xdr:sp macro="" textlink="">
      <xdr:nvSpPr>
        <xdr:cNvPr id="349" name="フローチャート: 判断 348"/>
        <xdr:cNvSpPr/>
      </xdr:nvSpPr>
      <xdr:spPr>
        <a:xfrm>
          <a:off x="9588500" y="1467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100502</xdr:rowOff>
    </xdr:from>
    <xdr:to>
      <xdr:col>46</xdr:col>
      <xdr:colOff>38100</xdr:colOff>
      <xdr:row>86</xdr:row>
      <xdr:rowOff>30652</xdr:rowOff>
    </xdr:to>
    <xdr:sp macro="" textlink="">
      <xdr:nvSpPr>
        <xdr:cNvPr id="350" name="フローチャート: 判断 349"/>
        <xdr:cNvSpPr/>
      </xdr:nvSpPr>
      <xdr:spPr>
        <a:xfrm>
          <a:off x="8699500" y="1467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100777</xdr:rowOff>
    </xdr:from>
    <xdr:to>
      <xdr:col>41</xdr:col>
      <xdr:colOff>101600</xdr:colOff>
      <xdr:row>86</xdr:row>
      <xdr:rowOff>30927</xdr:rowOff>
    </xdr:to>
    <xdr:sp macro="" textlink="">
      <xdr:nvSpPr>
        <xdr:cNvPr id="351" name="フローチャート: 判断 350"/>
        <xdr:cNvSpPr/>
      </xdr:nvSpPr>
      <xdr:spPr>
        <a:xfrm>
          <a:off x="7810500" y="1467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116139</xdr:rowOff>
    </xdr:from>
    <xdr:to>
      <xdr:col>36</xdr:col>
      <xdr:colOff>165100</xdr:colOff>
      <xdr:row>86</xdr:row>
      <xdr:rowOff>46289</xdr:rowOff>
    </xdr:to>
    <xdr:sp macro="" textlink="">
      <xdr:nvSpPr>
        <xdr:cNvPr id="352" name="フローチャート: 判断 351"/>
        <xdr:cNvSpPr/>
      </xdr:nvSpPr>
      <xdr:spPr>
        <a:xfrm>
          <a:off x="6921500" y="14689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108503</xdr:rowOff>
    </xdr:from>
    <xdr:to>
      <xdr:col>55</xdr:col>
      <xdr:colOff>50800</xdr:colOff>
      <xdr:row>86</xdr:row>
      <xdr:rowOff>38653</xdr:rowOff>
    </xdr:to>
    <xdr:sp macro="" textlink="">
      <xdr:nvSpPr>
        <xdr:cNvPr id="358" name="楕円 357"/>
        <xdr:cNvSpPr/>
      </xdr:nvSpPr>
      <xdr:spPr>
        <a:xfrm>
          <a:off x="10426700" y="1468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77786</xdr:rowOff>
    </xdr:from>
    <xdr:ext cx="469744" cy="259045"/>
    <xdr:sp macro="" textlink="">
      <xdr:nvSpPr>
        <xdr:cNvPr id="359" name="【公営住宅】&#10;一人当たり面積該当値テキスト"/>
        <xdr:cNvSpPr txBox="1"/>
      </xdr:nvSpPr>
      <xdr:spPr>
        <a:xfrm>
          <a:off x="10515600" y="1465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109282</xdr:rowOff>
    </xdr:from>
    <xdr:to>
      <xdr:col>50</xdr:col>
      <xdr:colOff>165100</xdr:colOff>
      <xdr:row>86</xdr:row>
      <xdr:rowOff>39432</xdr:rowOff>
    </xdr:to>
    <xdr:sp macro="" textlink="">
      <xdr:nvSpPr>
        <xdr:cNvPr id="360" name="楕円 359"/>
        <xdr:cNvSpPr/>
      </xdr:nvSpPr>
      <xdr:spPr>
        <a:xfrm>
          <a:off x="9588500" y="14682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159303</xdr:rowOff>
    </xdr:from>
    <xdr:to>
      <xdr:col>55</xdr:col>
      <xdr:colOff>0</xdr:colOff>
      <xdr:row>85</xdr:row>
      <xdr:rowOff>160082</xdr:rowOff>
    </xdr:to>
    <xdr:cxnSp macro="">
      <xdr:nvCxnSpPr>
        <xdr:cNvPr id="361" name="直線コネクタ 360"/>
        <xdr:cNvCxnSpPr/>
      </xdr:nvCxnSpPr>
      <xdr:spPr>
        <a:xfrm flipV="1">
          <a:off x="9639300" y="14732553"/>
          <a:ext cx="838200" cy="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109784</xdr:rowOff>
    </xdr:from>
    <xdr:to>
      <xdr:col>46</xdr:col>
      <xdr:colOff>38100</xdr:colOff>
      <xdr:row>86</xdr:row>
      <xdr:rowOff>39934</xdr:rowOff>
    </xdr:to>
    <xdr:sp macro="" textlink="">
      <xdr:nvSpPr>
        <xdr:cNvPr id="362" name="楕円 361"/>
        <xdr:cNvSpPr/>
      </xdr:nvSpPr>
      <xdr:spPr>
        <a:xfrm>
          <a:off x="8699500" y="1468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160082</xdr:rowOff>
    </xdr:from>
    <xdr:to>
      <xdr:col>50</xdr:col>
      <xdr:colOff>114300</xdr:colOff>
      <xdr:row>85</xdr:row>
      <xdr:rowOff>160584</xdr:rowOff>
    </xdr:to>
    <xdr:cxnSp macro="">
      <xdr:nvCxnSpPr>
        <xdr:cNvPr id="363" name="直線コネクタ 362"/>
        <xdr:cNvCxnSpPr/>
      </xdr:nvCxnSpPr>
      <xdr:spPr>
        <a:xfrm flipV="1">
          <a:off x="8750300" y="14733332"/>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110012</xdr:rowOff>
    </xdr:from>
    <xdr:to>
      <xdr:col>41</xdr:col>
      <xdr:colOff>101600</xdr:colOff>
      <xdr:row>86</xdr:row>
      <xdr:rowOff>40162</xdr:rowOff>
    </xdr:to>
    <xdr:sp macro="" textlink="">
      <xdr:nvSpPr>
        <xdr:cNvPr id="364" name="楕円 363"/>
        <xdr:cNvSpPr/>
      </xdr:nvSpPr>
      <xdr:spPr>
        <a:xfrm>
          <a:off x="7810500" y="1468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160584</xdr:rowOff>
    </xdr:from>
    <xdr:to>
      <xdr:col>45</xdr:col>
      <xdr:colOff>177800</xdr:colOff>
      <xdr:row>85</xdr:row>
      <xdr:rowOff>160812</xdr:rowOff>
    </xdr:to>
    <xdr:cxnSp macro="">
      <xdr:nvCxnSpPr>
        <xdr:cNvPr id="365" name="直線コネクタ 364"/>
        <xdr:cNvCxnSpPr/>
      </xdr:nvCxnSpPr>
      <xdr:spPr>
        <a:xfrm flipV="1">
          <a:off x="7861300" y="14733834"/>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110607</xdr:rowOff>
    </xdr:from>
    <xdr:to>
      <xdr:col>36</xdr:col>
      <xdr:colOff>165100</xdr:colOff>
      <xdr:row>86</xdr:row>
      <xdr:rowOff>40757</xdr:rowOff>
    </xdr:to>
    <xdr:sp macro="" textlink="">
      <xdr:nvSpPr>
        <xdr:cNvPr id="366" name="楕円 365"/>
        <xdr:cNvSpPr/>
      </xdr:nvSpPr>
      <xdr:spPr>
        <a:xfrm>
          <a:off x="6921500" y="1468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160812</xdr:rowOff>
    </xdr:from>
    <xdr:to>
      <xdr:col>41</xdr:col>
      <xdr:colOff>50800</xdr:colOff>
      <xdr:row>85</xdr:row>
      <xdr:rowOff>161407</xdr:rowOff>
    </xdr:to>
    <xdr:cxnSp macro="">
      <xdr:nvCxnSpPr>
        <xdr:cNvPr id="367" name="直線コネクタ 366"/>
        <xdr:cNvCxnSpPr/>
      </xdr:nvCxnSpPr>
      <xdr:spPr>
        <a:xfrm flipV="1">
          <a:off x="6972300" y="14734062"/>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46677</xdr:rowOff>
    </xdr:from>
    <xdr:ext cx="469744" cy="259045"/>
    <xdr:sp macro="" textlink="">
      <xdr:nvSpPr>
        <xdr:cNvPr id="368" name="n_1aveValue【公営住宅】&#10;一人当たり面積"/>
        <xdr:cNvSpPr txBox="1"/>
      </xdr:nvSpPr>
      <xdr:spPr>
        <a:xfrm>
          <a:off x="9391727" y="144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47179</xdr:rowOff>
    </xdr:from>
    <xdr:ext cx="469744" cy="259045"/>
    <xdr:sp macro="" textlink="">
      <xdr:nvSpPr>
        <xdr:cNvPr id="369" name="n_2aveValue【公営住宅】&#10;一人当たり面積"/>
        <xdr:cNvSpPr txBox="1"/>
      </xdr:nvSpPr>
      <xdr:spPr>
        <a:xfrm>
          <a:off x="8515427" y="14448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47454</xdr:rowOff>
    </xdr:from>
    <xdr:ext cx="469744" cy="259045"/>
    <xdr:sp macro="" textlink="">
      <xdr:nvSpPr>
        <xdr:cNvPr id="370" name="n_3aveValue【公営住宅】&#10;一人当たり面積"/>
        <xdr:cNvSpPr txBox="1"/>
      </xdr:nvSpPr>
      <xdr:spPr>
        <a:xfrm>
          <a:off x="7626427" y="1444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37416</xdr:rowOff>
    </xdr:from>
    <xdr:ext cx="469744" cy="259045"/>
    <xdr:sp macro="" textlink="">
      <xdr:nvSpPr>
        <xdr:cNvPr id="371" name="n_4aveValue【公営住宅】&#10;一人当たり面積"/>
        <xdr:cNvSpPr txBox="1"/>
      </xdr:nvSpPr>
      <xdr:spPr>
        <a:xfrm>
          <a:off x="6737427" y="1478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30559</xdr:rowOff>
    </xdr:from>
    <xdr:ext cx="469744" cy="259045"/>
    <xdr:sp macro="" textlink="">
      <xdr:nvSpPr>
        <xdr:cNvPr id="372" name="n_1mainValue【公営住宅】&#10;一人当たり面積"/>
        <xdr:cNvSpPr txBox="1"/>
      </xdr:nvSpPr>
      <xdr:spPr>
        <a:xfrm>
          <a:off x="9391727" y="14775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31061</xdr:rowOff>
    </xdr:from>
    <xdr:ext cx="469744" cy="259045"/>
    <xdr:sp macro="" textlink="">
      <xdr:nvSpPr>
        <xdr:cNvPr id="373" name="n_2mainValue【公営住宅】&#10;一人当たり面積"/>
        <xdr:cNvSpPr txBox="1"/>
      </xdr:nvSpPr>
      <xdr:spPr>
        <a:xfrm>
          <a:off x="8515427" y="1477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31289</xdr:rowOff>
    </xdr:from>
    <xdr:ext cx="469744" cy="259045"/>
    <xdr:sp macro="" textlink="">
      <xdr:nvSpPr>
        <xdr:cNvPr id="374" name="n_3mainValue【公営住宅】&#10;一人当たり面積"/>
        <xdr:cNvSpPr txBox="1"/>
      </xdr:nvSpPr>
      <xdr:spPr>
        <a:xfrm>
          <a:off x="7626427" y="14775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57284</xdr:rowOff>
    </xdr:from>
    <xdr:ext cx="469744" cy="259045"/>
    <xdr:sp macro="" textlink="">
      <xdr:nvSpPr>
        <xdr:cNvPr id="375" name="n_4mainValue【公営住宅】&#10;一人当たり面積"/>
        <xdr:cNvSpPr txBox="1"/>
      </xdr:nvSpPr>
      <xdr:spPr>
        <a:xfrm>
          <a:off x="6737427" y="1445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45176</xdr:rowOff>
    </xdr:from>
    <xdr:to>
      <xdr:col>24</xdr:col>
      <xdr:colOff>62865</xdr:colOff>
      <xdr:row>109</xdr:row>
      <xdr:rowOff>9252</xdr:rowOff>
    </xdr:to>
    <xdr:cxnSp macro="">
      <xdr:nvCxnSpPr>
        <xdr:cNvPr id="401" name="直線コネクタ 400"/>
        <xdr:cNvCxnSpPr/>
      </xdr:nvCxnSpPr>
      <xdr:spPr>
        <a:xfrm flipV="1">
          <a:off x="4634865" y="17190176"/>
          <a:ext cx="0" cy="150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13079</xdr:rowOff>
    </xdr:from>
    <xdr:ext cx="405111" cy="259045"/>
    <xdr:sp macro="" textlink="">
      <xdr:nvSpPr>
        <xdr:cNvPr id="402" name="【港湾・漁港】&#10;有形固定資産減価償却率最小値テキスト"/>
        <xdr:cNvSpPr txBox="1"/>
      </xdr:nvSpPr>
      <xdr:spPr>
        <a:xfrm>
          <a:off x="4673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9252</xdr:rowOff>
    </xdr:from>
    <xdr:to>
      <xdr:col>24</xdr:col>
      <xdr:colOff>152400</xdr:colOff>
      <xdr:row>109</xdr:row>
      <xdr:rowOff>9252</xdr:rowOff>
    </xdr:to>
    <xdr:cxnSp macro="">
      <xdr:nvCxnSpPr>
        <xdr:cNvPr id="403" name="直線コネクタ 402"/>
        <xdr:cNvCxnSpPr/>
      </xdr:nvCxnSpPr>
      <xdr:spPr>
        <a:xfrm>
          <a:off x="4546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163303</xdr:rowOff>
    </xdr:from>
    <xdr:ext cx="340478" cy="259045"/>
    <xdr:sp macro="" textlink="">
      <xdr:nvSpPr>
        <xdr:cNvPr id="404" name="【港湾・漁港】&#10;有形固定資産減価償却率最大値テキスト"/>
        <xdr:cNvSpPr txBox="1"/>
      </xdr:nvSpPr>
      <xdr:spPr>
        <a:xfrm>
          <a:off x="4673600" y="1696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45176</xdr:rowOff>
    </xdr:from>
    <xdr:to>
      <xdr:col>24</xdr:col>
      <xdr:colOff>152400</xdr:colOff>
      <xdr:row>100</xdr:row>
      <xdr:rowOff>45176</xdr:rowOff>
    </xdr:to>
    <xdr:cxnSp macro="">
      <xdr:nvCxnSpPr>
        <xdr:cNvPr id="405" name="直線コネクタ 404"/>
        <xdr:cNvCxnSpPr/>
      </xdr:nvCxnSpPr>
      <xdr:spPr>
        <a:xfrm>
          <a:off x="4546600" y="1719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111596</xdr:rowOff>
    </xdr:from>
    <xdr:ext cx="405111" cy="259045"/>
    <xdr:sp macro="" textlink="">
      <xdr:nvSpPr>
        <xdr:cNvPr id="406" name="【港湾・漁港】&#10;有形固定資産減価償却率平均値テキスト"/>
        <xdr:cNvSpPr txBox="1"/>
      </xdr:nvSpPr>
      <xdr:spPr>
        <a:xfrm>
          <a:off x="4673600" y="1811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133169</xdr:rowOff>
    </xdr:from>
    <xdr:to>
      <xdr:col>24</xdr:col>
      <xdr:colOff>114300</xdr:colOff>
      <xdr:row>106</xdr:row>
      <xdr:rowOff>63319</xdr:rowOff>
    </xdr:to>
    <xdr:sp macro="" textlink="">
      <xdr:nvSpPr>
        <xdr:cNvPr id="407" name="フローチャート: 判断 406"/>
        <xdr:cNvSpPr/>
      </xdr:nvSpPr>
      <xdr:spPr>
        <a:xfrm>
          <a:off x="4584700" y="1813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120106</xdr:rowOff>
    </xdr:from>
    <xdr:to>
      <xdr:col>20</xdr:col>
      <xdr:colOff>38100</xdr:colOff>
      <xdr:row>106</xdr:row>
      <xdr:rowOff>50256</xdr:rowOff>
    </xdr:to>
    <xdr:sp macro="" textlink="">
      <xdr:nvSpPr>
        <xdr:cNvPr id="408" name="フローチャート: 判断 407"/>
        <xdr:cNvSpPr/>
      </xdr:nvSpPr>
      <xdr:spPr>
        <a:xfrm>
          <a:off x="3746500" y="1812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85816</xdr:rowOff>
    </xdr:from>
    <xdr:to>
      <xdr:col>15</xdr:col>
      <xdr:colOff>101600</xdr:colOff>
      <xdr:row>106</xdr:row>
      <xdr:rowOff>15966</xdr:rowOff>
    </xdr:to>
    <xdr:sp macro="" textlink="">
      <xdr:nvSpPr>
        <xdr:cNvPr id="409" name="フローチャート: 判断 408"/>
        <xdr:cNvSpPr/>
      </xdr:nvSpPr>
      <xdr:spPr>
        <a:xfrm>
          <a:off x="2857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36830</xdr:rowOff>
    </xdr:from>
    <xdr:to>
      <xdr:col>10</xdr:col>
      <xdr:colOff>165100</xdr:colOff>
      <xdr:row>105</xdr:row>
      <xdr:rowOff>138430</xdr:rowOff>
    </xdr:to>
    <xdr:sp macro="" textlink="">
      <xdr:nvSpPr>
        <xdr:cNvPr id="410" name="フローチャート: 判断 409"/>
        <xdr:cNvSpPr/>
      </xdr:nvSpPr>
      <xdr:spPr>
        <a:xfrm>
          <a:off x="196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61323</xdr:rowOff>
    </xdr:from>
    <xdr:to>
      <xdr:col>6</xdr:col>
      <xdr:colOff>38100</xdr:colOff>
      <xdr:row>103</xdr:row>
      <xdr:rowOff>162923</xdr:rowOff>
    </xdr:to>
    <xdr:sp macro="" textlink="">
      <xdr:nvSpPr>
        <xdr:cNvPr id="411" name="フローチャート: 判断 410"/>
        <xdr:cNvSpPr/>
      </xdr:nvSpPr>
      <xdr:spPr>
        <a:xfrm>
          <a:off x="1079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13970</xdr:rowOff>
    </xdr:from>
    <xdr:to>
      <xdr:col>24</xdr:col>
      <xdr:colOff>114300</xdr:colOff>
      <xdr:row>105</xdr:row>
      <xdr:rowOff>115570</xdr:rowOff>
    </xdr:to>
    <xdr:sp macro="" textlink="">
      <xdr:nvSpPr>
        <xdr:cNvPr id="417" name="楕円 416"/>
        <xdr:cNvSpPr/>
      </xdr:nvSpPr>
      <xdr:spPr>
        <a:xfrm>
          <a:off x="45847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36847</xdr:rowOff>
    </xdr:from>
    <xdr:ext cx="405111" cy="259045"/>
    <xdr:sp macro="" textlink="">
      <xdr:nvSpPr>
        <xdr:cNvPr id="418" name="【港湾・漁港】&#10;有形固定資産減価償却率該当値テキスト"/>
        <xdr:cNvSpPr txBox="1"/>
      </xdr:nvSpPr>
      <xdr:spPr>
        <a:xfrm>
          <a:off x="4673600" y="1786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167458</xdr:rowOff>
    </xdr:from>
    <xdr:to>
      <xdr:col>20</xdr:col>
      <xdr:colOff>38100</xdr:colOff>
      <xdr:row>105</xdr:row>
      <xdr:rowOff>97608</xdr:rowOff>
    </xdr:to>
    <xdr:sp macro="" textlink="">
      <xdr:nvSpPr>
        <xdr:cNvPr id="419" name="楕円 418"/>
        <xdr:cNvSpPr/>
      </xdr:nvSpPr>
      <xdr:spPr>
        <a:xfrm>
          <a:off x="3746500" y="17998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46808</xdr:rowOff>
    </xdr:from>
    <xdr:to>
      <xdr:col>24</xdr:col>
      <xdr:colOff>63500</xdr:colOff>
      <xdr:row>105</xdr:row>
      <xdr:rowOff>64770</xdr:rowOff>
    </xdr:to>
    <xdr:cxnSp macro="">
      <xdr:nvCxnSpPr>
        <xdr:cNvPr id="420" name="直線コネクタ 419"/>
        <xdr:cNvCxnSpPr/>
      </xdr:nvCxnSpPr>
      <xdr:spPr>
        <a:xfrm>
          <a:off x="3797300" y="18049058"/>
          <a:ext cx="8382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134801</xdr:rowOff>
    </xdr:from>
    <xdr:to>
      <xdr:col>15</xdr:col>
      <xdr:colOff>101600</xdr:colOff>
      <xdr:row>105</xdr:row>
      <xdr:rowOff>64951</xdr:rowOff>
    </xdr:to>
    <xdr:sp macro="" textlink="">
      <xdr:nvSpPr>
        <xdr:cNvPr id="421" name="楕円 420"/>
        <xdr:cNvSpPr/>
      </xdr:nvSpPr>
      <xdr:spPr>
        <a:xfrm>
          <a:off x="2857500" y="1796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14151</xdr:rowOff>
    </xdr:from>
    <xdr:to>
      <xdr:col>19</xdr:col>
      <xdr:colOff>177800</xdr:colOff>
      <xdr:row>105</xdr:row>
      <xdr:rowOff>46808</xdr:rowOff>
    </xdr:to>
    <xdr:cxnSp macro="">
      <xdr:nvCxnSpPr>
        <xdr:cNvPr id="422" name="直線コネクタ 421"/>
        <xdr:cNvCxnSpPr/>
      </xdr:nvCxnSpPr>
      <xdr:spPr>
        <a:xfrm>
          <a:off x="2908300" y="1801640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111942</xdr:rowOff>
    </xdr:from>
    <xdr:to>
      <xdr:col>10</xdr:col>
      <xdr:colOff>165100</xdr:colOff>
      <xdr:row>105</xdr:row>
      <xdr:rowOff>42092</xdr:rowOff>
    </xdr:to>
    <xdr:sp macro="" textlink="">
      <xdr:nvSpPr>
        <xdr:cNvPr id="423" name="楕円 422"/>
        <xdr:cNvSpPr/>
      </xdr:nvSpPr>
      <xdr:spPr>
        <a:xfrm>
          <a:off x="1968500" y="1794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162742</xdr:rowOff>
    </xdr:from>
    <xdr:to>
      <xdr:col>15</xdr:col>
      <xdr:colOff>50800</xdr:colOff>
      <xdr:row>105</xdr:row>
      <xdr:rowOff>14151</xdr:rowOff>
    </xdr:to>
    <xdr:cxnSp macro="">
      <xdr:nvCxnSpPr>
        <xdr:cNvPr id="424" name="直線コネクタ 423"/>
        <xdr:cNvCxnSpPr/>
      </xdr:nvCxnSpPr>
      <xdr:spPr>
        <a:xfrm>
          <a:off x="2019300" y="17993542"/>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107043</xdr:rowOff>
    </xdr:from>
    <xdr:to>
      <xdr:col>6</xdr:col>
      <xdr:colOff>38100</xdr:colOff>
      <xdr:row>105</xdr:row>
      <xdr:rowOff>37193</xdr:rowOff>
    </xdr:to>
    <xdr:sp macro="" textlink="">
      <xdr:nvSpPr>
        <xdr:cNvPr id="425" name="楕円 424"/>
        <xdr:cNvSpPr/>
      </xdr:nvSpPr>
      <xdr:spPr>
        <a:xfrm>
          <a:off x="1079500" y="1793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157843</xdr:rowOff>
    </xdr:from>
    <xdr:to>
      <xdr:col>10</xdr:col>
      <xdr:colOff>114300</xdr:colOff>
      <xdr:row>104</xdr:row>
      <xdr:rowOff>162742</xdr:rowOff>
    </xdr:to>
    <xdr:cxnSp macro="">
      <xdr:nvCxnSpPr>
        <xdr:cNvPr id="426" name="直線コネクタ 425"/>
        <xdr:cNvCxnSpPr/>
      </xdr:nvCxnSpPr>
      <xdr:spPr>
        <a:xfrm>
          <a:off x="1130300" y="17988643"/>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41383</xdr:rowOff>
    </xdr:from>
    <xdr:ext cx="405111" cy="259045"/>
    <xdr:sp macro="" textlink="">
      <xdr:nvSpPr>
        <xdr:cNvPr id="427" name="n_1aveValue【港湾・漁港】&#10;有形固定資産減価償却率"/>
        <xdr:cNvSpPr txBox="1"/>
      </xdr:nvSpPr>
      <xdr:spPr>
        <a:xfrm>
          <a:off x="3582044" y="1821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7093</xdr:rowOff>
    </xdr:from>
    <xdr:ext cx="405111" cy="259045"/>
    <xdr:sp macro="" textlink="">
      <xdr:nvSpPr>
        <xdr:cNvPr id="428" name="n_2aveValue【港湾・漁港】&#10;有形固定資産減価償却率"/>
        <xdr:cNvSpPr txBox="1"/>
      </xdr:nvSpPr>
      <xdr:spPr>
        <a:xfrm>
          <a:off x="2705744" y="1818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129557</xdr:rowOff>
    </xdr:from>
    <xdr:ext cx="405111" cy="259045"/>
    <xdr:sp macro="" textlink="">
      <xdr:nvSpPr>
        <xdr:cNvPr id="429" name="n_3aveValue【港湾・漁港】&#10;有形固定資産減価償却率"/>
        <xdr:cNvSpPr txBox="1"/>
      </xdr:nvSpPr>
      <xdr:spPr>
        <a:xfrm>
          <a:off x="18167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8000</xdr:rowOff>
    </xdr:from>
    <xdr:ext cx="405111" cy="259045"/>
    <xdr:sp macro="" textlink="">
      <xdr:nvSpPr>
        <xdr:cNvPr id="430" name="n_4aveValue【港湾・漁港】&#10;有形固定資産減価償却率"/>
        <xdr:cNvSpPr txBox="1"/>
      </xdr:nvSpPr>
      <xdr:spPr>
        <a:xfrm>
          <a:off x="927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114135</xdr:rowOff>
    </xdr:from>
    <xdr:ext cx="405111" cy="259045"/>
    <xdr:sp macro="" textlink="">
      <xdr:nvSpPr>
        <xdr:cNvPr id="431" name="n_1mainValue【港湾・漁港】&#10;有形固定資産減価償却率"/>
        <xdr:cNvSpPr txBox="1"/>
      </xdr:nvSpPr>
      <xdr:spPr>
        <a:xfrm>
          <a:off x="35820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81478</xdr:rowOff>
    </xdr:from>
    <xdr:ext cx="405111" cy="259045"/>
    <xdr:sp macro="" textlink="">
      <xdr:nvSpPr>
        <xdr:cNvPr id="432" name="n_2mainValue【港湾・漁港】&#10;有形固定資産減価償却率"/>
        <xdr:cNvSpPr txBox="1"/>
      </xdr:nvSpPr>
      <xdr:spPr>
        <a:xfrm>
          <a:off x="2705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58619</xdr:rowOff>
    </xdr:from>
    <xdr:ext cx="405111" cy="259045"/>
    <xdr:sp macro="" textlink="">
      <xdr:nvSpPr>
        <xdr:cNvPr id="433" name="n_3mainValue【港湾・漁港】&#10;有形固定資産減価償却率"/>
        <xdr:cNvSpPr txBox="1"/>
      </xdr:nvSpPr>
      <xdr:spPr>
        <a:xfrm>
          <a:off x="1816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28320</xdr:rowOff>
    </xdr:from>
    <xdr:ext cx="405111" cy="259045"/>
    <xdr:sp macro="" textlink="">
      <xdr:nvSpPr>
        <xdr:cNvPr id="434" name="n_4mainValue【港湾・漁港】&#10;有形固定資産減価償却率"/>
        <xdr:cNvSpPr txBox="1"/>
      </xdr:nvSpPr>
      <xdr:spPr>
        <a:xfrm>
          <a:off x="927744"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5" name="直線コネクタ 444"/>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6" name="テキスト ボックス 445"/>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7" name="直線コネクタ 446"/>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8" name="テキスト ボックス 447"/>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9" name="直線コネクタ 448"/>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50" name="テキスト ボックス 449"/>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1" name="直線コネクタ 450"/>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2" name="テキスト ボックス 451"/>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120337</xdr:rowOff>
    </xdr:from>
    <xdr:to>
      <xdr:col>54</xdr:col>
      <xdr:colOff>189865</xdr:colOff>
      <xdr:row>108</xdr:row>
      <xdr:rowOff>76166</xdr:rowOff>
    </xdr:to>
    <xdr:cxnSp macro="">
      <xdr:nvCxnSpPr>
        <xdr:cNvPr id="456" name="直線コネクタ 455"/>
        <xdr:cNvCxnSpPr/>
      </xdr:nvCxnSpPr>
      <xdr:spPr>
        <a:xfrm flipV="1">
          <a:off x="10476865" y="17093887"/>
          <a:ext cx="0" cy="1498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7" name="【港湾・漁港】&#10;一人当たり有形固定資産（償却資産）額最小値テキスト"/>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8" name="直線コネクタ 457"/>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67014</xdr:rowOff>
    </xdr:from>
    <xdr:ext cx="690189" cy="259045"/>
    <xdr:sp macro="" textlink="">
      <xdr:nvSpPr>
        <xdr:cNvPr id="459" name="【港湾・漁港】&#10;一人当たり有形固定資産（償却資産）額最大値テキスト"/>
        <xdr:cNvSpPr txBox="1"/>
      </xdr:nvSpPr>
      <xdr:spPr>
        <a:xfrm>
          <a:off x="10515600" y="168691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3,278,464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120337</xdr:rowOff>
    </xdr:from>
    <xdr:to>
      <xdr:col>55</xdr:col>
      <xdr:colOff>88900</xdr:colOff>
      <xdr:row>99</xdr:row>
      <xdr:rowOff>120337</xdr:rowOff>
    </xdr:to>
    <xdr:cxnSp macro="">
      <xdr:nvCxnSpPr>
        <xdr:cNvPr id="460" name="直線コネクタ 459"/>
        <xdr:cNvCxnSpPr/>
      </xdr:nvCxnSpPr>
      <xdr:spPr>
        <a:xfrm>
          <a:off x="10388600" y="170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5298</xdr:rowOff>
    </xdr:from>
    <xdr:ext cx="599010" cy="259045"/>
    <xdr:sp macro="" textlink="">
      <xdr:nvSpPr>
        <xdr:cNvPr id="461" name="【港湾・漁港】&#10;一人当たり有形固定資産（償却資産）額平均値テキスト"/>
        <xdr:cNvSpPr txBox="1"/>
      </xdr:nvSpPr>
      <xdr:spPr>
        <a:xfrm>
          <a:off x="10515600" y="18178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153871</xdr:rowOff>
    </xdr:from>
    <xdr:to>
      <xdr:col>55</xdr:col>
      <xdr:colOff>50800</xdr:colOff>
      <xdr:row>107</xdr:row>
      <xdr:rowOff>84021</xdr:rowOff>
    </xdr:to>
    <xdr:sp macro="" textlink="">
      <xdr:nvSpPr>
        <xdr:cNvPr id="462" name="フローチャート: 判断 461"/>
        <xdr:cNvSpPr/>
      </xdr:nvSpPr>
      <xdr:spPr>
        <a:xfrm>
          <a:off x="10426700" y="1832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163750</xdr:rowOff>
    </xdr:from>
    <xdr:to>
      <xdr:col>50</xdr:col>
      <xdr:colOff>165100</xdr:colOff>
      <xdr:row>107</xdr:row>
      <xdr:rowOff>93900</xdr:rowOff>
    </xdr:to>
    <xdr:sp macro="" textlink="">
      <xdr:nvSpPr>
        <xdr:cNvPr id="463" name="フローチャート: 判断 462"/>
        <xdr:cNvSpPr/>
      </xdr:nvSpPr>
      <xdr:spPr>
        <a:xfrm>
          <a:off x="9588500" y="1833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5096</xdr:rowOff>
    </xdr:from>
    <xdr:to>
      <xdr:col>46</xdr:col>
      <xdr:colOff>38100</xdr:colOff>
      <xdr:row>107</xdr:row>
      <xdr:rowOff>106696</xdr:rowOff>
    </xdr:to>
    <xdr:sp macro="" textlink="">
      <xdr:nvSpPr>
        <xdr:cNvPr id="464" name="フローチャート: 判断 463"/>
        <xdr:cNvSpPr/>
      </xdr:nvSpPr>
      <xdr:spPr>
        <a:xfrm>
          <a:off x="86995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6423</xdr:rowOff>
    </xdr:from>
    <xdr:to>
      <xdr:col>41</xdr:col>
      <xdr:colOff>101600</xdr:colOff>
      <xdr:row>107</xdr:row>
      <xdr:rowOff>108023</xdr:rowOff>
    </xdr:to>
    <xdr:sp macro="" textlink="">
      <xdr:nvSpPr>
        <xdr:cNvPr id="465" name="フローチャート: 判断 464"/>
        <xdr:cNvSpPr/>
      </xdr:nvSpPr>
      <xdr:spPr>
        <a:xfrm>
          <a:off x="7810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111768</xdr:rowOff>
    </xdr:from>
    <xdr:to>
      <xdr:col>36</xdr:col>
      <xdr:colOff>165100</xdr:colOff>
      <xdr:row>108</xdr:row>
      <xdr:rowOff>41918</xdr:rowOff>
    </xdr:to>
    <xdr:sp macro="" textlink="">
      <xdr:nvSpPr>
        <xdr:cNvPr id="466" name="フローチャート: 判断 465"/>
        <xdr:cNvSpPr/>
      </xdr:nvSpPr>
      <xdr:spPr>
        <a:xfrm>
          <a:off x="6921500" y="1845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96867</xdr:rowOff>
    </xdr:from>
    <xdr:to>
      <xdr:col>55</xdr:col>
      <xdr:colOff>50800</xdr:colOff>
      <xdr:row>108</xdr:row>
      <xdr:rowOff>27017</xdr:rowOff>
    </xdr:to>
    <xdr:sp macro="" textlink="">
      <xdr:nvSpPr>
        <xdr:cNvPr id="472" name="楕円 471"/>
        <xdr:cNvSpPr/>
      </xdr:nvSpPr>
      <xdr:spPr>
        <a:xfrm>
          <a:off x="10426700" y="1844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11794</xdr:rowOff>
    </xdr:from>
    <xdr:ext cx="599010" cy="259045"/>
    <xdr:sp macro="" textlink="">
      <xdr:nvSpPr>
        <xdr:cNvPr id="473" name="【港湾・漁港】&#10;一人当たり有形固定資産（償却資産）額該当値テキスト"/>
        <xdr:cNvSpPr txBox="1"/>
      </xdr:nvSpPr>
      <xdr:spPr>
        <a:xfrm>
          <a:off x="10515600" y="18356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100319</xdr:rowOff>
    </xdr:from>
    <xdr:to>
      <xdr:col>50</xdr:col>
      <xdr:colOff>165100</xdr:colOff>
      <xdr:row>108</xdr:row>
      <xdr:rowOff>30469</xdr:rowOff>
    </xdr:to>
    <xdr:sp macro="" textlink="">
      <xdr:nvSpPr>
        <xdr:cNvPr id="474" name="楕円 473"/>
        <xdr:cNvSpPr/>
      </xdr:nvSpPr>
      <xdr:spPr>
        <a:xfrm>
          <a:off x="9588500" y="1844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147667</xdr:rowOff>
    </xdr:from>
    <xdr:to>
      <xdr:col>55</xdr:col>
      <xdr:colOff>0</xdr:colOff>
      <xdr:row>107</xdr:row>
      <xdr:rowOff>151119</xdr:rowOff>
    </xdr:to>
    <xdr:cxnSp macro="">
      <xdr:nvCxnSpPr>
        <xdr:cNvPr id="475" name="直線コネクタ 474"/>
        <xdr:cNvCxnSpPr/>
      </xdr:nvCxnSpPr>
      <xdr:spPr>
        <a:xfrm flipV="1">
          <a:off x="9639300" y="18492817"/>
          <a:ext cx="838200" cy="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102346</xdr:rowOff>
    </xdr:from>
    <xdr:to>
      <xdr:col>46</xdr:col>
      <xdr:colOff>38100</xdr:colOff>
      <xdr:row>108</xdr:row>
      <xdr:rowOff>32496</xdr:rowOff>
    </xdr:to>
    <xdr:sp macro="" textlink="">
      <xdr:nvSpPr>
        <xdr:cNvPr id="476" name="楕円 475"/>
        <xdr:cNvSpPr/>
      </xdr:nvSpPr>
      <xdr:spPr>
        <a:xfrm>
          <a:off x="8699500" y="1844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151119</xdr:rowOff>
    </xdr:from>
    <xdr:to>
      <xdr:col>50</xdr:col>
      <xdr:colOff>114300</xdr:colOff>
      <xdr:row>107</xdr:row>
      <xdr:rowOff>153146</xdr:rowOff>
    </xdr:to>
    <xdr:cxnSp macro="">
      <xdr:nvCxnSpPr>
        <xdr:cNvPr id="477" name="直線コネクタ 476"/>
        <xdr:cNvCxnSpPr/>
      </xdr:nvCxnSpPr>
      <xdr:spPr>
        <a:xfrm flipV="1">
          <a:off x="8750300" y="18496269"/>
          <a:ext cx="889000" cy="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105063</xdr:rowOff>
    </xdr:from>
    <xdr:to>
      <xdr:col>41</xdr:col>
      <xdr:colOff>101600</xdr:colOff>
      <xdr:row>108</xdr:row>
      <xdr:rowOff>35213</xdr:rowOff>
    </xdr:to>
    <xdr:sp macro="" textlink="">
      <xdr:nvSpPr>
        <xdr:cNvPr id="478" name="楕円 477"/>
        <xdr:cNvSpPr/>
      </xdr:nvSpPr>
      <xdr:spPr>
        <a:xfrm>
          <a:off x="7810500" y="1845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153146</xdr:rowOff>
    </xdr:from>
    <xdr:to>
      <xdr:col>45</xdr:col>
      <xdr:colOff>177800</xdr:colOff>
      <xdr:row>107</xdr:row>
      <xdr:rowOff>155863</xdr:rowOff>
    </xdr:to>
    <xdr:cxnSp macro="">
      <xdr:nvCxnSpPr>
        <xdr:cNvPr id="479" name="直線コネクタ 478"/>
        <xdr:cNvCxnSpPr/>
      </xdr:nvCxnSpPr>
      <xdr:spPr>
        <a:xfrm flipV="1">
          <a:off x="7861300" y="18498296"/>
          <a:ext cx="889000" cy="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109499</xdr:rowOff>
    </xdr:from>
    <xdr:to>
      <xdr:col>36</xdr:col>
      <xdr:colOff>165100</xdr:colOff>
      <xdr:row>108</xdr:row>
      <xdr:rowOff>39649</xdr:rowOff>
    </xdr:to>
    <xdr:sp macro="" textlink="">
      <xdr:nvSpPr>
        <xdr:cNvPr id="480" name="楕円 479"/>
        <xdr:cNvSpPr/>
      </xdr:nvSpPr>
      <xdr:spPr>
        <a:xfrm>
          <a:off x="6921500" y="1845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155863</xdr:rowOff>
    </xdr:from>
    <xdr:to>
      <xdr:col>41</xdr:col>
      <xdr:colOff>50800</xdr:colOff>
      <xdr:row>107</xdr:row>
      <xdr:rowOff>160299</xdr:rowOff>
    </xdr:to>
    <xdr:cxnSp macro="">
      <xdr:nvCxnSpPr>
        <xdr:cNvPr id="481" name="直線コネクタ 480"/>
        <xdr:cNvCxnSpPr/>
      </xdr:nvCxnSpPr>
      <xdr:spPr>
        <a:xfrm flipV="1">
          <a:off x="6972300" y="18501013"/>
          <a:ext cx="889000" cy="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110427</xdr:rowOff>
    </xdr:from>
    <xdr:ext cx="599010" cy="259045"/>
    <xdr:sp macro="" textlink="">
      <xdr:nvSpPr>
        <xdr:cNvPr id="482" name="n_1aveValue【港湾・漁港】&#10;一人当たり有形固定資産（償却資産）額"/>
        <xdr:cNvSpPr txBox="1"/>
      </xdr:nvSpPr>
      <xdr:spPr>
        <a:xfrm>
          <a:off x="9327095" y="18112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123223</xdr:rowOff>
    </xdr:from>
    <xdr:ext cx="599010" cy="259045"/>
    <xdr:sp macro="" textlink="">
      <xdr:nvSpPr>
        <xdr:cNvPr id="483" name="n_2aveValue【港湾・漁港】&#10;一人当たり有形固定資産（償却資産）額"/>
        <xdr:cNvSpPr txBox="1"/>
      </xdr:nvSpPr>
      <xdr:spPr>
        <a:xfrm>
          <a:off x="8450795" y="18125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124550</xdr:rowOff>
    </xdr:from>
    <xdr:ext cx="599010" cy="259045"/>
    <xdr:sp macro="" textlink="">
      <xdr:nvSpPr>
        <xdr:cNvPr id="484" name="n_3aveValue【港湾・漁港】&#10;一人当たり有形固定資産（償却資産）額"/>
        <xdr:cNvSpPr txBox="1"/>
      </xdr:nvSpPr>
      <xdr:spPr>
        <a:xfrm>
          <a:off x="7561795" y="181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33045</xdr:rowOff>
    </xdr:from>
    <xdr:ext cx="599010" cy="259045"/>
    <xdr:sp macro="" textlink="">
      <xdr:nvSpPr>
        <xdr:cNvPr id="485" name="n_4aveValue【港湾・漁港】&#10;一人当たり有形固定資産（償却資産）額"/>
        <xdr:cNvSpPr txBox="1"/>
      </xdr:nvSpPr>
      <xdr:spPr>
        <a:xfrm>
          <a:off x="6672795" y="18549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21596</xdr:rowOff>
    </xdr:from>
    <xdr:ext cx="599010" cy="259045"/>
    <xdr:sp macro="" textlink="">
      <xdr:nvSpPr>
        <xdr:cNvPr id="486" name="n_1mainValue【港湾・漁港】&#10;一人当たり有形固定資産（償却資産）額"/>
        <xdr:cNvSpPr txBox="1"/>
      </xdr:nvSpPr>
      <xdr:spPr>
        <a:xfrm>
          <a:off x="9327095" y="18538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108</xdr:row>
      <xdr:rowOff>23623</xdr:rowOff>
    </xdr:from>
    <xdr:ext cx="599010" cy="259045"/>
    <xdr:sp macro="" textlink="">
      <xdr:nvSpPr>
        <xdr:cNvPr id="487" name="n_2mainValue【港湾・漁港】&#10;一人当たり有形固定資産（償却資産）額"/>
        <xdr:cNvSpPr txBox="1"/>
      </xdr:nvSpPr>
      <xdr:spPr>
        <a:xfrm>
          <a:off x="8450795" y="18540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26340</xdr:rowOff>
    </xdr:from>
    <xdr:ext cx="599010" cy="259045"/>
    <xdr:sp macro="" textlink="">
      <xdr:nvSpPr>
        <xdr:cNvPr id="488" name="n_3mainValue【港湾・漁港】&#10;一人当たり有形固定資産（償却資産）額"/>
        <xdr:cNvSpPr txBox="1"/>
      </xdr:nvSpPr>
      <xdr:spPr>
        <a:xfrm>
          <a:off x="7561795" y="18542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56176</xdr:rowOff>
    </xdr:from>
    <xdr:ext cx="599010" cy="259045"/>
    <xdr:sp macro="" textlink="">
      <xdr:nvSpPr>
        <xdr:cNvPr id="489" name="n_4mainValue【港湾・漁港】&#10;一人当たり有形固定資産（償却資産）額"/>
        <xdr:cNvSpPr txBox="1"/>
      </xdr:nvSpPr>
      <xdr:spPr>
        <a:xfrm>
          <a:off x="6672795" y="1822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42</xdr:row>
      <xdr:rowOff>92528</xdr:rowOff>
    </xdr:to>
    <xdr:cxnSp macro="">
      <xdr:nvCxnSpPr>
        <xdr:cNvPr id="515" name="直線コネクタ 514"/>
        <xdr:cNvCxnSpPr/>
      </xdr:nvCxnSpPr>
      <xdr:spPr>
        <a:xfrm flipV="1">
          <a:off x="16318864" y="581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6"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7" name="直線コネクタ 516"/>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18" name="【認定こども園・幼稚園・保育所】&#10;有形固定資産減価償却率最大値テキスト"/>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19" name="直線コネクタ 518"/>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21789</xdr:rowOff>
    </xdr:from>
    <xdr:ext cx="405111" cy="259045"/>
    <xdr:sp macro="" textlink="">
      <xdr:nvSpPr>
        <xdr:cNvPr id="520" name="【認定こども園・幼稚園・保育所】&#10;有形固定資産減価償却率平均値テキスト"/>
        <xdr:cNvSpPr txBox="1"/>
      </xdr:nvSpPr>
      <xdr:spPr>
        <a:xfrm>
          <a:off x="16357600" y="6536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43362</xdr:rowOff>
    </xdr:from>
    <xdr:to>
      <xdr:col>85</xdr:col>
      <xdr:colOff>177800</xdr:colOff>
      <xdr:row>38</xdr:row>
      <xdr:rowOff>144962</xdr:rowOff>
    </xdr:to>
    <xdr:sp macro="" textlink="">
      <xdr:nvSpPr>
        <xdr:cNvPr id="521" name="フローチャート: 判断 520"/>
        <xdr:cNvSpPr/>
      </xdr:nvSpPr>
      <xdr:spPr>
        <a:xfrm>
          <a:off x="162687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49893</xdr:rowOff>
    </xdr:from>
    <xdr:to>
      <xdr:col>81</xdr:col>
      <xdr:colOff>101600</xdr:colOff>
      <xdr:row>38</xdr:row>
      <xdr:rowOff>151493</xdr:rowOff>
    </xdr:to>
    <xdr:sp macro="" textlink="">
      <xdr:nvSpPr>
        <xdr:cNvPr id="522" name="フローチャート: 判断 521"/>
        <xdr:cNvSpPr/>
      </xdr:nvSpPr>
      <xdr:spPr>
        <a:xfrm>
          <a:off x="15430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23767</xdr:rowOff>
    </xdr:from>
    <xdr:to>
      <xdr:col>76</xdr:col>
      <xdr:colOff>165100</xdr:colOff>
      <xdr:row>38</xdr:row>
      <xdr:rowOff>125367</xdr:rowOff>
    </xdr:to>
    <xdr:sp macro="" textlink="">
      <xdr:nvSpPr>
        <xdr:cNvPr id="523" name="フローチャート: 判断 522"/>
        <xdr:cNvSpPr/>
      </xdr:nvSpPr>
      <xdr:spPr>
        <a:xfrm>
          <a:off x="14541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5806</xdr:rowOff>
    </xdr:from>
    <xdr:to>
      <xdr:col>72</xdr:col>
      <xdr:colOff>38100</xdr:colOff>
      <xdr:row>38</xdr:row>
      <xdr:rowOff>107406</xdr:rowOff>
    </xdr:to>
    <xdr:sp macro="" textlink="">
      <xdr:nvSpPr>
        <xdr:cNvPr id="524" name="フローチャート: 判断 523"/>
        <xdr:cNvSpPr/>
      </xdr:nvSpPr>
      <xdr:spPr>
        <a:xfrm>
          <a:off x="13652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138067</xdr:rowOff>
    </xdr:from>
    <xdr:to>
      <xdr:col>67</xdr:col>
      <xdr:colOff>101600</xdr:colOff>
      <xdr:row>38</xdr:row>
      <xdr:rowOff>68218</xdr:rowOff>
    </xdr:to>
    <xdr:sp macro="" textlink="">
      <xdr:nvSpPr>
        <xdr:cNvPr id="525" name="フローチャート: 判断 524"/>
        <xdr:cNvSpPr/>
      </xdr:nvSpPr>
      <xdr:spPr>
        <a:xfrm>
          <a:off x="12763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95613</xdr:rowOff>
    </xdr:from>
    <xdr:to>
      <xdr:col>85</xdr:col>
      <xdr:colOff>177800</xdr:colOff>
      <xdr:row>37</xdr:row>
      <xdr:rowOff>25763</xdr:rowOff>
    </xdr:to>
    <xdr:sp macro="" textlink="">
      <xdr:nvSpPr>
        <xdr:cNvPr id="531" name="楕円 530"/>
        <xdr:cNvSpPr/>
      </xdr:nvSpPr>
      <xdr:spPr>
        <a:xfrm>
          <a:off x="16268700" y="626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118490</xdr:rowOff>
    </xdr:from>
    <xdr:ext cx="405111" cy="259045"/>
    <xdr:sp macro="" textlink="">
      <xdr:nvSpPr>
        <xdr:cNvPr id="532" name="【認定こども園・幼稚園・保育所】&#10;有形固定資産減価償却率該当値テキスト"/>
        <xdr:cNvSpPr txBox="1"/>
      </xdr:nvSpPr>
      <xdr:spPr>
        <a:xfrm>
          <a:off x="16357600" y="6119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80917</xdr:rowOff>
    </xdr:from>
    <xdr:to>
      <xdr:col>81</xdr:col>
      <xdr:colOff>101600</xdr:colOff>
      <xdr:row>37</xdr:row>
      <xdr:rowOff>11067</xdr:rowOff>
    </xdr:to>
    <xdr:sp macro="" textlink="">
      <xdr:nvSpPr>
        <xdr:cNvPr id="533" name="楕円 532"/>
        <xdr:cNvSpPr/>
      </xdr:nvSpPr>
      <xdr:spPr>
        <a:xfrm>
          <a:off x="15430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131717</xdr:rowOff>
    </xdr:from>
    <xdr:to>
      <xdr:col>85</xdr:col>
      <xdr:colOff>127000</xdr:colOff>
      <xdr:row>36</xdr:row>
      <xdr:rowOff>146413</xdr:rowOff>
    </xdr:to>
    <xdr:cxnSp macro="">
      <xdr:nvCxnSpPr>
        <xdr:cNvPr id="534" name="直線コネクタ 533"/>
        <xdr:cNvCxnSpPr/>
      </xdr:nvCxnSpPr>
      <xdr:spPr>
        <a:xfrm>
          <a:off x="15481300" y="630391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27033</xdr:rowOff>
    </xdr:from>
    <xdr:to>
      <xdr:col>76</xdr:col>
      <xdr:colOff>165100</xdr:colOff>
      <xdr:row>36</xdr:row>
      <xdr:rowOff>128633</xdr:rowOff>
    </xdr:to>
    <xdr:sp macro="" textlink="">
      <xdr:nvSpPr>
        <xdr:cNvPr id="535" name="楕円 534"/>
        <xdr:cNvSpPr/>
      </xdr:nvSpPr>
      <xdr:spPr>
        <a:xfrm>
          <a:off x="14541500" y="619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77833</xdr:rowOff>
    </xdr:from>
    <xdr:to>
      <xdr:col>81</xdr:col>
      <xdr:colOff>50800</xdr:colOff>
      <xdr:row>36</xdr:row>
      <xdr:rowOff>131717</xdr:rowOff>
    </xdr:to>
    <xdr:cxnSp macro="">
      <xdr:nvCxnSpPr>
        <xdr:cNvPr id="536" name="直線コネクタ 535"/>
        <xdr:cNvCxnSpPr/>
      </xdr:nvCxnSpPr>
      <xdr:spPr>
        <a:xfrm>
          <a:off x="14592300" y="6250033"/>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4173</xdr:rowOff>
    </xdr:from>
    <xdr:to>
      <xdr:col>72</xdr:col>
      <xdr:colOff>38100</xdr:colOff>
      <xdr:row>36</xdr:row>
      <xdr:rowOff>105773</xdr:rowOff>
    </xdr:to>
    <xdr:sp macro="" textlink="">
      <xdr:nvSpPr>
        <xdr:cNvPr id="537" name="楕円 536"/>
        <xdr:cNvSpPr/>
      </xdr:nvSpPr>
      <xdr:spPr>
        <a:xfrm>
          <a:off x="13652500" y="61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54973</xdr:rowOff>
    </xdr:from>
    <xdr:to>
      <xdr:col>76</xdr:col>
      <xdr:colOff>114300</xdr:colOff>
      <xdr:row>36</xdr:row>
      <xdr:rowOff>77833</xdr:rowOff>
    </xdr:to>
    <xdr:cxnSp macro="">
      <xdr:nvCxnSpPr>
        <xdr:cNvPr id="538" name="直線コネクタ 537"/>
        <xdr:cNvCxnSpPr/>
      </xdr:nvCxnSpPr>
      <xdr:spPr>
        <a:xfrm>
          <a:off x="13703300" y="622717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152763</xdr:rowOff>
    </xdr:from>
    <xdr:to>
      <xdr:col>67</xdr:col>
      <xdr:colOff>101600</xdr:colOff>
      <xdr:row>36</xdr:row>
      <xdr:rowOff>82913</xdr:rowOff>
    </xdr:to>
    <xdr:sp macro="" textlink="">
      <xdr:nvSpPr>
        <xdr:cNvPr id="539" name="楕円 538"/>
        <xdr:cNvSpPr/>
      </xdr:nvSpPr>
      <xdr:spPr>
        <a:xfrm>
          <a:off x="12763500" y="615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32113</xdr:rowOff>
    </xdr:from>
    <xdr:to>
      <xdr:col>71</xdr:col>
      <xdr:colOff>177800</xdr:colOff>
      <xdr:row>36</xdr:row>
      <xdr:rowOff>54973</xdr:rowOff>
    </xdr:to>
    <xdr:cxnSp macro="">
      <xdr:nvCxnSpPr>
        <xdr:cNvPr id="540" name="直線コネクタ 539"/>
        <xdr:cNvCxnSpPr/>
      </xdr:nvCxnSpPr>
      <xdr:spPr>
        <a:xfrm>
          <a:off x="12814300" y="620431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142620</xdr:rowOff>
    </xdr:from>
    <xdr:ext cx="405111" cy="259045"/>
    <xdr:sp macro="" textlink="">
      <xdr:nvSpPr>
        <xdr:cNvPr id="541" name="n_1aveValue【認定こども園・幼稚園・保育所】&#10;有形固定資産減価償却率"/>
        <xdr:cNvSpPr txBox="1"/>
      </xdr:nvSpPr>
      <xdr:spPr>
        <a:xfrm>
          <a:off x="152660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116494</xdr:rowOff>
    </xdr:from>
    <xdr:ext cx="405111" cy="259045"/>
    <xdr:sp macro="" textlink="">
      <xdr:nvSpPr>
        <xdr:cNvPr id="542" name="n_2aveValue【認定こども園・幼稚園・保育所】&#10;有形固定資産減価償却率"/>
        <xdr:cNvSpPr txBox="1"/>
      </xdr:nvSpPr>
      <xdr:spPr>
        <a:xfrm>
          <a:off x="14389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98533</xdr:rowOff>
    </xdr:from>
    <xdr:ext cx="405111" cy="259045"/>
    <xdr:sp macro="" textlink="">
      <xdr:nvSpPr>
        <xdr:cNvPr id="543" name="n_3aveValue【認定こども園・幼稚園・保育所】&#10;有形固定資産減価償却率"/>
        <xdr:cNvSpPr txBox="1"/>
      </xdr:nvSpPr>
      <xdr:spPr>
        <a:xfrm>
          <a:off x="13500744" y="661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59344</xdr:rowOff>
    </xdr:from>
    <xdr:ext cx="405111" cy="259045"/>
    <xdr:sp macro="" textlink="">
      <xdr:nvSpPr>
        <xdr:cNvPr id="544" name="n_4aveValue【認定こども園・幼稚園・保育所】&#10;有形固定資産減価償却率"/>
        <xdr:cNvSpPr txBox="1"/>
      </xdr:nvSpPr>
      <xdr:spPr>
        <a:xfrm>
          <a:off x="12611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27594</xdr:rowOff>
    </xdr:from>
    <xdr:ext cx="405111" cy="259045"/>
    <xdr:sp macro="" textlink="">
      <xdr:nvSpPr>
        <xdr:cNvPr id="545" name="n_1mainValue【認定こども園・幼稚園・保育所】&#10;有形固定資産減価償却率"/>
        <xdr:cNvSpPr txBox="1"/>
      </xdr:nvSpPr>
      <xdr:spPr>
        <a:xfrm>
          <a:off x="15266044" y="602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145160</xdr:rowOff>
    </xdr:from>
    <xdr:ext cx="405111" cy="259045"/>
    <xdr:sp macro="" textlink="">
      <xdr:nvSpPr>
        <xdr:cNvPr id="546" name="n_2mainValue【認定こども園・幼稚園・保育所】&#10;有形固定資産減価償却率"/>
        <xdr:cNvSpPr txBox="1"/>
      </xdr:nvSpPr>
      <xdr:spPr>
        <a:xfrm>
          <a:off x="14389744" y="5974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122300</xdr:rowOff>
    </xdr:from>
    <xdr:ext cx="405111" cy="259045"/>
    <xdr:sp macro="" textlink="">
      <xdr:nvSpPr>
        <xdr:cNvPr id="547" name="n_3mainValue【認定こども園・幼稚園・保育所】&#10;有形固定資産減価償却率"/>
        <xdr:cNvSpPr txBox="1"/>
      </xdr:nvSpPr>
      <xdr:spPr>
        <a:xfrm>
          <a:off x="13500744" y="595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99440</xdr:rowOff>
    </xdr:from>
    <xdr:ext cx="405111" cy="259045"/>
    <xdr:sp macro="" textlink="">
      <xdr:nvSpPr>
        <xdr:cNvPr id="548" name="n_4mainValue【認定こども園・幼稚園・保育所】&#10;有形固定資産減価償却率"/>
        <xdr:cNvSpPr txBox="1"/>
      </xdr:nvSpPr>
      <xdr:spPr>
        <a:xfrm>
          <a:off x="12611744" y="5928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9" name="直線コネクタ 5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0" name="テキスト ボックス 5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1" name="直線コネクタ 5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2" name="テキスト ボックス 5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3" name="直線コネクタ 5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4" name="テキスト ボックス 5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5" name="直線コネクタ 5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6" name="テキスト ボックス 5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7" name="直線コネクタ 5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8" name="テキスト ボックス 5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69342</xdr:rowOff>
    </xdr:from>
    <xdr:to>
      <xdr:col>116</xdr:col>
      <xdr:colOff>62864</xdr:colOff>
      <xdr:row>41</xdr:row>
      <xdr:rowOff>117348</xdr:rowOff>
    </xdr:to>
    <xdr:cxnSp macro="">
      <xdr:nvCxnSpPr>
        <xdr:cNvPr id="570" name="直線コネクタ 569"/>
        <xdr:cNvCxnSpPr/>
      </xdr:nvCxnSpPr>
      <xdr:spPr>
        <a:xfrm flipV="1">
          <a:off x="22160864" y="5727192"/>
          <a:ext cx="0" cy="1419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1"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2" name="直線コネクタ 571"/>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16019</xdr:rowOff>
    </xdr:from>
    <xdr:ext cx="469744" cy="259045"/>
    <xdr:sp macro="" textlink="">
      <xdr:nvSpPr>
        <xdr:cNvPr id="573" name="【認定こども園・幼稚園・保育所】&#10;一人当たり面積最大値テキスト"/>
        <xdr:cNvSpPr txBox="1"/>
      </xdr:nvSpPr>
      <xdr:spPr>
        <a:xfrm>
          <a:off x="22199600" y="550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69342</xdr:rowOff>
    </xdr:from>
    <xdr:to>
      <xdr:col>116</xdr:col>
      <xdr:colOff>152400</xdr:colOff>
      <xdr:row>33</xdr:row>
      <xdr:rowOff>69342</xdr:rowOff>
    </xdr:to>
    <xdr:cxnSp macro="">
      <xdr:nvCxnSpPr>
        <xdr:cNvPr id="574" name="直線コネクタ 573"/>
        <xdr:cNvCxnSpPr/>
      </xdr:nvCxnSpPr>
      <xdr:spPr>
        <a:xfrm>
          <a:off x="22072600" y="572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124985</xdr:rowOff>
    </xdr:from>
    <xdr:ext cx="469744" cy="259045"/>
    <xdr:sp macro="" textlink="">
      <xdr:nvSpPr>
        <xdr:cNvPr id="575" name="【認定こども園・幼稚園・保育所】&#10;一人当たり面積平均値テキスト"/>
        <xdr:cNvSpPr txBox="1"/>
      </xdr:nvSpPr>
      <xdr:spPr>
        <a:xfrm>
          <a:off x="22199600" y="6640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146558</xdr:rowOff>
    </xdr:from>
    <xdr:to>
      <xdr:col>116</xdr:col>
      <xdr:colOff>114300</xdr:colOff>
      <xdr:row>39</xdr:row>
      <xdr:rowOff>76708</xdr:rowOff>
    </xdr:to>
    <xdr:sp macro="" textlink="">
      <xdr:nvSpPr>
        <xdr:cNvPr id="576" name="フローチャート: 判断 575"/>
        <xdr:cNvSpPr/>
      </xdr:nvSpPr>
      <xdr:spPr>
        <a:xfrm>
          <a:off x="22110700" y="666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148844</xdr:rowOff>
    </xdr:from>
    <xdr:to>
      <xdr:col>112</xdr:col>
      <xdr:colOff>38100</xdr:colOff>
      <xdr:row>39</xdr:row>
      <xdr:rowOff>78994</xdr:rowOff>
    </xdr:to>
    <xdr:sp macro="" textlink="">
      <xdr:nvSpPr>
        <xdr:cNvPr id="577" name="フローチャート: 判断 576"/>
        <xdr:cNvSpPr/>
      </xdr:nvSpPr>
      <xdr:spPr>
        <a:xfrm>
          <a:off x="21272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160274</xdr:rowOff>
    </xdr:from>
    <xdr:to>
      <xdr:col>107</xdr:col>
      <xdr:colOff>101600</xdr:colOff>
      <xdr:row>39</xdr:row>
      <xdr:rowOff>90424</xdr:rowOff>
    </xdr:to>
    <xdr:sp macro="" textlink="">
      <xdr:nvSpPr>
        <xdr:cNvPr id="578" name="フローチャート: 判断 577"/>
        <xdr:cNvSpPr/>
      </xdr:nvSpPr>
      <xdr:spPr>
        <a:xfrm>
          <a:off x="20383500" y="667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155702</xdr:rowOff>
    </xdr:from>
    <xdr:to>
      <xdr:col>102</xdr:col>
      <xdr:colOff>165100</xdr:colOff>
      <xdr:row>39</xdr:row>
      <xdr:rowOff>85852</xdr:rowOff>
    </xdr:to>
    <xdr:sp macro="" textlink="">
      <xdr:nvSpPr>
        <xdr:cNvPr id="579" name="フローチャート: 判断 578"/>
        <xdr:cNvSpPr/>
      </xdr:nvSpPr>
      <xdr:spPr>
        <a:xfrm>
          <a:off x="19494500" y="667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39116</xdr:rowOff>
    </xdr:from>
    <xdr:to>
      <xdr:col>98</xdr:col>
      <xdr:colOff>38100</xdr:colOff>
      <xdr:row>39</xdr:row>
      <xdr:rowOff>140716</xdr:rowOff>
    </xdr:to>
    <xdr:sp macro="" textlink="">
      <xdr:nvSpPr>
        <xdr:cNvPr id="580" name="フローチャート: 判断 579"/>
        <xdr:cNvSpPr/>
      </xdr:nvSpPr>
      <xdr:spPr>
        <a:xfrm>
          <a:off x="18605500" y="672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1" name="テキスト ボックス 5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2" name="テキスト ボックス 5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3" name="テキスト ボックス 5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4" name="テキスト ボックス 5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5" name="テキスト ボックス 5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153416</xdr:rowOff>
    </xdr:from>
    <xdr:to>
      <xdr:col>116</xdr:col>
      <xdr:colOff>114300</xdr:colOff>
      <xdr:row>38</xdr:row>
      <xdr:rowOff>83565</xdr:rowOff>
    </xdr:to>
    <xdr:sp macro="" textlink="">
      <xdr:nvSpPr>
        <xdr:cNvPr id="586" name="楕円 585"/>
        <xdr:cNvSpPr/>
      </xdr:nvSpPr>
      <xdr:spPr>
        <a:xfrm>
          <a:off x="221107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4843</xdr:rowOff>
    </xdr:from>
    <xdr:ext cx="469744" cy="259045"/>
    <xdr:sp macro="" textlink="">
      <xdr:nvSpPr>
        <xdr:cNvPr id="587" name="【認定こども園・幼稚園・保育所】&#10;一人当たり面積該当値テキスト"/>
        <xdr:cNvSpPr txBox="1"/>
      </xdr:nvSpPr>
      <xdr:spPr>
        <a:xfrm>
          <a:off x="22199600" y="63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130556</xdr:rowOff>
    </xdr:from>
    <xdr:to>
      <xdr:col>112</xdr:col>
      <xdr:colOff>38100</xdr:colOff>
      <xdr:row>38</xdr:row>
      <xdr:rowOff>60706</xdr:rowOff>
    </xdr:to>
    <xdr:sp macro="" textlink="">
      <xdr:nvSpPr>
        <xdr:cNvPr id="588" name="楕円 587"/>
        <xdr:cNvSpPr/>
      </xdr:nvSpPr>
      <xdr:spPr>
        <a:xfrm>
          <a:off x="21272500" y="64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9906</xdr:rowOff>
    </xdr:from>
    <xdr:to>
      <xdr:col>116</xdr:col>
      <xdr:colOff>63500</xdr:colOff>
      <xdr:row>38</xdr:row>
      <xdr:rowOff>32766</xdr:rowOff>
    </xdr:to>
    <xdr:cxnSp macro="">
      <xdr:nvCxnSpPr>
        <xdr:cNvPr id="589" name="直線コネクタ 588"/>
        <xdr:cNvCxnSpPr/>
      </xdr:nvCxnSpPr>
      <xdr:spPr>
        <a:xfrm>
          <a:off x="21323300" y="652500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141986</xdr:rowOff>
    </xdr:from>
    <xdr:to>
      <xdr:col>107</xdr:col>
      <xdr:colOff>101600</xdr:colOff>
      <xdr:row>38</xdr:row>
      <xdr:rowOff>72136</xdr:rowOff>
    </xdr:to>
    <xdr:sp macro="" textlink="">
      <xdr:nvSpPr>
        <xdr:cNvPr id="590" name="楕円 589"/>
        <xdr:cNvSpPr/>
      </xdr:nvSpPr>
      <xdr:spPr>
        <a:xfrm>
          <a:off x="20383500" y="648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9906</xdr:rowOff>
    </xdr:from>
    <xdr:to>
      <xdr:col>111</xdr:col>
      <xdr:colOff>177800</xdr:colOff>
      <xdr:row>38</xdr:row>
      <xdr:rowOff>21336</xdr:rowOff>
    </xdr:to>
    <xdr:cxnSp macro="">
      <xdr:nvCxnSpPr>
        <xdr:cNvPr id="591" name="直線コネクタ 590"/>
        <xdr:cNvCxnSpPr/>
      </xdr:nvCxnSpPr>
      <xdr:spPr>
        <a:xfrm flipV="1">
          <a:off x="20434300" y="652500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105410</xdr:rowOff>
    </xdr:from>
    <xdr:to>
      <xdr:col>102</xdr:col>
      <xdr:colOff>165100</xdr:colOff>
      <xdr:row>38</xdr:row>
      <xdr:rowOff>35560</xdr:rowOff>
    </xdr:to>
    <xdr:sp macro="" textlink="">
      <xdr:nvSpPr>
        <xdr:cNvPr id="592" name="楕円 591"/>
        <xdr:cNvSpPr/>
      </xdr:nvSpPr>
      <xdr:spPr>
        <a:xfrm>
          <a:off x="19494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156210</xdr:rowOff>
    </xdr:from>
    <xdr:to>
      <xdr:col>107</xdr:col>
      <xdr:colOff>50800</xdr:colOff>
      <xdr:row>38</xdr:row>
      <xdr:rowOff>21336</xdr:rowOff>
    </xdr:to>
    <xdr:cxnSp macro="">
      <xdr:nvCxnSpPr>
        <xdr:cNvPr id="593" name="直線コネクタ 592"/>
        <xdr:cNvCxnSpPr/>
      </xdr:nvCxnSpPr>
      <xdr:spPr>
        <a:xfrm>
          <a:off x="19545300" y="64998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59690</xdr:rowOff>
    </xdr:from>
    <xdr:to>
      <xdr:col>98</xdr:col>
      <xdr:colOff>38100</xdr:colOff>
      <xdr:row>37</xdr:row>
      <xdr:rowOff>161290</xdr:rowOff>
    </xdr:to>
    <xdr:sp macro="" textlink="">
      <xdr:nvSpPr>
        <xdr:cNvPr id="594" name="楕円 593"/>
        <xdr:cNvSpPr/>
      </xdr:nvSpPr>
      <xdr:spPr>
        <a:xfrm>
          <a:off x="18605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110490</xdr:rowOff>
    </xdr:from>
    <xdr:to>
      <xdr:col>102</xdr:col>
      <xdr:colOff>114300</xdr:colOff>
      <xdr:row>37</xdr:row>
      <xdr:rowOff>156210</xdr:rowOff>
    </xdr:to>
    <xdr:cxnSp macro="">
      <xdr:nvCxnSpPr>
        <xdr:cNvPr id="595" name="直線コネクタ 594"/>
        <xdr:cNvCxnSpPr/>
      </xdr:nvCxnSpPr>
      <xdr:spPr>
        <a:xfrm>
          <a:off x="18656300" y="6454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70121</xdr:rowOff>
    </xdr:from>
    <xdr:ext cx="469744" cy="259045"/>
    <xdr:sp macro="" textlink="">
      <xdr:nvSpPr>
        <xdr:cNvPr id="596" name="n_1aveValue【認定こども園・幼稚園・保育所】&#10;一人当たり面積"/>
        <xdr:cNvSpPr txBox="1"/>
      </xdr:nvSpPr>
      <xdr:spPr>
        <a:xfrm>
          <a:off x="21075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81551</xdr:rowOff>
    </xdr:from>
    <xdr:ext cx="469744" cy="259045"/>
    <xdr:sp macro="" textlink="">
      <xdr:nvSpPr>
        <xdr:cNvPr id="597" name="n_2aveValue【認定こども園・幼稚園・保育所】&#10;一人当たり面積"/>
        <xdr:cNvSpPr txBox="1"/>
      </xdr:nvSpPr>
      <xdr:spPr>
        <a:xfrm>
          <a:off x="201994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76979</xdr:rowOff>
    </xdr:from>
    <xdr:ext cx="469744" cy="259045"/>
    <xdr:sp macro="" textlink="">
      <xdr:nvSpPr>
        <xdr:cNvPr id="598" name="n_3aveValue【認定こども園・幼稚園・保育所】&#10;一人当たり面積"/>
        <xdr:cNvSpPr txBox="1"/>
      </xdr:nvSpPr>
      <xdr:spPr>
        <a:xfrm>
          <a:off x="19310427"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131843</xdr:rowOff>
    </xdr:from>
    <xdr:ext cx="469744" cy="259045"/>
    <xdr:sp macro="" textlink="">
      <xdr:nvSpPr>
        <xdr:cNvPr id="599" name="n_4aveValue【認定こども園・幼稚園・保育所】&#10;一人当たり面積"/>
        <xdr:cNvSpPr txBox="1"/>
      </xdr:nvSpPr>
      <xdr:spPr>
        <a:xfrm>
          <a:off x="18421427" y="68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77233</xdr:rowOff>
    </xdr:from>
    <xdr:ext cx="469744" cy="259045"/>
    <xdr:sp macro="" textlink="">
      <xdr:nvSpPr>
        <xdr:cNvPr id="600" name="n_1mainValue【認定こども園・幼稚園・保育所】&#10;一人当たり面積"/>
        <xdr:cNvSpPr txBox="1"/>
      </xdr:nvSpPr>
      <xdr:spPr>
        <a:xfrm>
          <a:off x="21075727" y="624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88663</xdr:rowOff>
    </xdr:from>
    <xdr:ext cx="469744" cy="259045"/>
    <xdr:sp macro="" textlink="">
      <xdr:nvSpPr>
        <xdr:cNvPr id="601" name="n_2mainValue【認定こども園・幼稚園・保育所】&#10;一人当たり面積"/>
        <xdr:cNvSpPr txBox="1"/>
      </xdr:nvSpPr>
      <xdr:spPr>
        <a:xfrm>
          <a:off x="20199427" y="626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52087</xdr:rowOff>
    </xdr:from>
    <xdr:ext cx="469744" cy="259045"/>
    <xdr:sp macro="" textlink="">
      <xdr:nvSpPr>
        <xdr:cNvPr id="602" name="n_3mainValue【認定こども園・幼稚園・保育所】&#10;一人当たり面積"/>
        <xdr:cNvSpPr txBox="1"/>
      </xdr:nvSpPr>
      <xdr:spPr>
        <a:xfrm>
          <a:off x="19310427" y="6224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6367</xdr:rowOff>
    </xdr:from>
    <xdr:ext cx="469744" cy="259045"/>
    <xdr:sp macro="" textlink="">
      <xdr:nvSpPr>
        <xdr:cNvPr id="603" name="n_4mainValue【認定こども園・幼稚園・保育所】&#10;一人当たり面積"/>
        <xdr:cNvSpPr txBox="1"/>
      </xdr:nvSpPr>
      <xdr:spPr>
        <a:xfrm>
          <a:off x="18421427" y="617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4" name="正方形/長方形 6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5" name="正方形/長方形 6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6" name="正方形/長方形 6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7" name="正方形/長方形 6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8" name="正方形/長方形 6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9" name="正方形/長方形 6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0" name="正方形/長方形 6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1" name="正方形/長方形 6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2" name="テキスト ボックス 6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3" name="直線コネクタ 6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4" name="テキスト ボックス 6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5" name="直線コネクタ 614"/>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6" name="テキスト ボックス 615"/>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7" name="直線コネクタ 616"/>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8" name="テキスト ボックス 617"/>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9" name="直線コネクタ 618"/>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0" name="テキスト ボックス 619"/>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1" name="直線コネクタ 620"/>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2" name="テキスト ボックス 621"/>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3" name="直線コネクタ 6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4" name="テキスト ボックス 62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62</xdr:row>
      <xdr:rowOff>57150</xdr:rowOff>
    </xdr:to>
    <xdr:cxnSp macro="">
      <xdr:nvCxnSpPr>
        <xdr:cNvPr id="626" name="直線コネクタ 625"/>
        <xdr:cNvCxnSpPr/>
      </xdr:nvCxnSpPr>
      <xdr:spPr>
        <a:xfrm flipV="1">
          <a:off x="16318864" y="9624060"/>
          <a:ext cx="0" cy="106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60977</xdr:rowOff>
    </xdr:from>
    <xdr:ext cx="405111" cy="259045"/>
    <xdr:sp macro="" textlink="">
      <xdr:nvSpPr>
        <xdr:cNvPr id="627" name="【学校施設】&#10;有形固定資産減価償却率最小値テキスト"/>
        <xdr:cNvSpPr txBox="1"/>
      </xdr:nvSpPr>
      <xdr:spPr>
        <a:xfrm>
          <a:off x="16357600" y="1069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57150</xdr:rowOff>
    </xdr:from>
    <xdr:to>
      <xdr:col>86</xdr:col>
      <xdr:colOff>25400</xdr:colOff>
      <xdr:row>62</xdr:row>
      <xdr:rowOff>57150</xdr:rowOff>
    </xdr:to>
    <xdr:cxnSp macro="">
      <xdr:nvCxnSpPr>
        <xdr:cNvPr id="628" name="直線コネクタ 627"/>
        <xdr:cNvCxnSpPr/>
      </xdr:nvCxnSpPr>
      <xdr:spPr>
        <a:xfrm>
          <a:off x="16230600" y="10687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629" name="【学校施設】&#10;有形固定資産減価償却率最大値テキスト"/>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630" name="直線コネクタ 629"/>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158513</xdr:rowOff>
    </xdr:from>
    <xdr:ext cx="405111" cy="259045"/>
    <xdr:sp macro="" textlink="">
      <xdr:nvSpPr>
        <xdr:cNvPr id="631" name="【学校施設】&#10;有形固定資産減価償却率平均値テキスト"/>
        <xdr:cNvSpPr txBox="1"/>
      </xdr:nvSpPr>
      <xdr:spPr>
        <a:xfrm>
          <a:off x="16357600" y="10102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xdr:rowOff>
    </xdr:from>
    <xdr:to>
      <xdr:col>85</xdr:col>
      <xdr:colOff>177800</xdr:colOff>
      <xdr:row>59</xdr:row>
      <xdr:rowOff>110236</xdr:rowOff>
    </xdr:to>
    <xdr:sp macro="" textlink="">
      <xdr:nvSpPr>
        <xdr:cNvPr id="632" name="フローチャート: 判断 631"/>
        <xdr:cNvSpPr/>
      </xdr:nvSpPr>
      <xdr:spPr>
        <a:xfrm>
          <a:off x="162687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150368</xdr:rowOff>
    </xdr:from>
    <xdr:to>
      <xdr:col>81</xdr:col>
      <xdr:colOff>101600</xdr:colOff>
      <xdr:row>59</xdr:row>
      <xdr:rowOff>80518</xdr:rowOff>
    </xdr:to>
    <xdr:sp macro="" textlink="">
      <xdr:nvSpPr>
        <xdr:cNvPr id="633" name="フローチャート: 判断 632"/>
        <xdr:cNvSpPr/>
      </xdr:nvSpPr>
      <xdr:spPr>
        <a:xfrm>
          <a:off x="15430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134366</xdr:rowOff>
    </xdr:from>
    <xdr:to>
      <xdr:col>76</xdr:col>
      <xdr:colOff>165100</xdr:colOff>
      <xdr:row>59</xdr:row>
      <xdr:rowOff>64516</xdr:rowOff>
    </xdr:to>
    <xdr:sp macro="" textlink="">
      <xdr:nvSpPr>
        <xdr:cNvPr id="634" name="フローチャート: 判断 633"/>
        <xdr:cNvSpPr/>
      </xdr:nvSpPr>
      <xdr:spPr>
        <a:xfrm>
          <a:off x="14541500" y="1007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109220</xdr:rowOff>
    </xdr:from>
    <xdr:to>
      <xdr:col>72</xdr:col>
      <xdr:colOff>38100</xdr:colOff>
      <xdr:row>59</xdr:row>
      <xdr:rowOff>39370</xdr:rowOff>
    </xdr:to>
    <xdr:sp macro="" textlink="">
      <xdr:nvSpPr>
        <xdr:cNvPr id="635" name="フローチャート: 判断 634"/>
        <xdr:cNvSpPr/>
      </xdr:nvSpPr>
      <xdr:spPr>
        <a:xfrm>
          <a:off x="13652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170942</xdr:rowOff>
    </xdr:from>
    <xdr:to>
      <xdr:col>67</xdr:col>
      <xdr:colOff>101600</xdr:colOff>
      <xdr:row>58</xdr:row>
      <xdr:rowOff>101092</xdr:rowOff>
    </xdr:to>
    <xdr:sp macro="" textlink="">
      <xdr:nvSpPr>
        <xdr:cNvPr id="636" name="フローチャート: 判断 635"/>
        <xdr:cNvSpPr/>
      </xdr:nvSpPr>
      <xdr:spPr>
        <a:xfrm>
          <a:off x="12763500" y="994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145796</xdr:rowOff>
    </xdr:from>
    <xdr:to>
      <xdr:col>85</xdr:col>
      <xdr:colOff>177800</xdr:colOff>
      <xdr:row>56</xdr:row>
      <xdr:rowOff>75946</xdr:rowOff>
    </xdr:to>
    <xdr:sp macro="" textlink="">
      <xdr:nvSpPr>
        <xdr:cNvPr id="642" name="楕円 641"/>
        <xdr:cNvSpPr/>
      </xdr:nvSpPr>
      <xdr:spPr>
        <a:xfrm>
          <a:off x="16268700" y="957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96537</xdr:rowOff>
    </xdr:from>
    <xdr:ext cx="405111" cy="259045"/>
    <xdr:sp macro="" textlink="">
      <xdr:nvSpPr>
        <xdr:cNvPr id="643" name="【学校施設】&#10;有形固定資産減価償却率該当値テキスト"/>
        <xdr:cNvSpPr txBox="1"/>
      </xdr:nvSpPr>
      <xdr:spPr>
        <a:xfrm>
          <a:off x="16357600" y="9526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95504</xdr:rowOff>
    </xdr:from>
    <xdr:to>
      <xdr:col>81</xdr:col>
      <xdr:colOff>101600</xdr:colOff>
      <xdr:row>56</xdr:row>
      <xdr:rowOff>25654</xdr:rowOff>
    </xdr:to>
    <xdr:sp macro="" textlink="">
      <xdr:nvSpPr>
        <xdr:cNvPr id="644" name="楕円 643"/>
        <xdr:cNvSpPr/>
      </xdr:nvSpPr>
      <xdr:spPr>
        <a:xfrm>
          <a:off x="15430500" y="952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146304</xdr:rowOff>
    </xdr:from>
    <xdr:to>
      <xdr:col>85</xdr:col>
      <xdr:colOff>127000</xdr:colOff>
      <xdr:row>56</xdr:row>
      <xdr:rowOff>25146</xdr:rowOff>
    </xdr:to>
    <xdr:cxnSp macro="">
      <xdr:nvCxnSpPr>
        <xdr:cNvPr id="645" name="直線コネクタ 644"/>
        <xdr:cNvCxnSpPr/>
      </xdr:nvCxnSpPr>
      <xdr:spPr>
        <a:xfrm>
          <a:off x="15481300" y="957605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38354</xdr:rowOff>
    </xdr:from>
    <xdr:to>
      <xdr:col>76</xdr:col>
      <xdr:colOff>165100</xdr:colOff>
      <xdr:row>55</xdr:row>
      <xdr:rowOff>139954</xdr:rowOff>
    </xdr:to>
    <xdr:sp macro="" textlink="">
      <xdr:nvSpPr>
        <xdr:cNvPr id="646" name="楕円 645"/>
        <xdr:cNvSpPr/>
      </xdr:nvSpPr>
      <xdr:spPr>
        <a:xfrm>
          <a:off x="14541500" y="946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89154</xdr:rowOff>
    </xdr:from>
    <xdr:to>
      <xdr:col>81</xdr:col>
      <xdr:colOff>50800</xdr:colOff>
      <xdr:row>55</xdr:row>
      <xdr:rowOff>146304</xdr:rowOff>
    </xdr:to>
    <xdr:cxnSp macro="">
      <xdr:nvCxnSpPr>
        <xdr:cNvPr id="647" name="直線コネクタ 646"/>
        <xdr:cNvCxnSpPr/>
      </xdr:nvCxnSpPr>
      <xdr:spPr>
        <a:xfrm>
          <a:off x="14592300" y="951890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138938</xdr:rowOff>
    </xdr:from>
    <xdr:to>
      <xdr:col>72</xdr:col>
      <xdr:colOff>38100</xdr:colOff>
      <xdr:row>56</xdr:row>
      <xdr:rowOff>69088</xdr:rowOff>
    </xdr:to>
    <xdr:sp macro="" textlink="">
      <xdr:nvSpPr>
        <xdr:cNvPr id="648" name="楕円 647"/>
        <xdr:cNvSpPr/>
      </xdr:nvSpPr>
      <xdr:spPr>
        <a:xfrm>
          <a:off x="13652500" y="956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89154</xdr:rowOff>
    </xdr:from>
    <xdr:to>
      <xdr:col>76</xdr:col>
      <xdr:colOff>114300</xdr:colOff>
      <xdr:row>56</xdr:row>
      <xdr:rowOff>18288</xdr:rowOff>
    </xdr:to>
    <xdr:cxnSp macro="">
      <xdr:nvCxnSpPr>
        <xdr:cNvPr id="649" name="直線コネクタ 648"/>
        <xdr:cNvCxnSpPr/>
      </xdr:nvCxnSpPr>
      <xdr:spPr>
        <a:xfrm flipV="1">
          <a:off x="13703300" y="951890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152654</xdr:rowOff>
    </xdr:from>
    <xdr:to>
      <xdr:col>67</xdr:col>
      <xdr:colOff>101600</xdr:colOff>
      <xdr:row>56</xdr:row>
      <xdr:rowOff>82804</xdr:rowOff>
    </xdr:to>
    <xdr:sp macro="" textlink="">
      <xdr:nvSpPr>
        <xdr:cNvPr id="650" name="楕円 649"/>
        <xdr:cNvSpPr/>
      </xdr:nvSpPr>
      <xdr:spPr>
        <a:xfrm>
          <a:off x="12763500" y="958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18288</xdr:rowOff>
    </xdr:from>
    <xdr:to>
      <xdr:col>71</xdr:col>
      <xdr:colOff>177800</xdr:colOff>
      <xdr:row>56</xdr:row>
      <xdr:rowOff>32004</xdr:rowOff>
    </xdr:to>
    <xdr:cxnSp macro="">
      <xdr:nvCxnSpPr>
        <xdr:cNvPr id="651" name="直線コネクタ 650"/>
        <xdr:cNvCxnSpPr/>
      </xdr:nvCxnSpPr>
      <xdr:spPr>
        <a:xfrm flipV="1">
          <a:off x="12814300" y="96194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71645</xdr:rowOff>
    </xdr:from>
    <xdr:ext cx="405111" cy="259045"/>
    <xdr:sp macro="" textlink="">
      <xdr:nvSpPr>
        <xdr:cNvPr id="652" name="n_1aveValue【学校施設】&#10;有形固定資産減価償却率"/>
        <xdr:cNvSpPr txBox="1"/>
      </xdr:nvSpPr>
      <xdr:spPr>
        <a:xfrm>
          <a:off x="15266044"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55643</xdr:rowOff>
    </xdr:from>
    <xdr:ext cx="405111" cy="259045"/>
    <xdr:sp macro="" textlink="">
      <xdr:nvSpPr>
        <xdr:cNvPr id="653" name="n_2aveValue【学校施設】&#10;有形固定資産減価償却率"/>
        <xdr:cNvSpPr txBox="1"/>
      </xdr:nvSpPr>
      <xdr:spPr>
        <a:xfrm>
          <a:off x="14389744" y="10171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30497</xdr:rowOff>
    </xdr:from>
    <xdr:ext cx="405111" cy="259045"/>
    <xdr:sp macro="" textlink="">
      <xdr:nvSpPr>
        <xdr:cNvPr id="654" name="n_3aveValue【学校施設】&#10;有形固定資産減価償却率"/>
        <xdr:cNvSpPr txBox="1"/>
      </xdr:nvSpPr>
      <xdr:spPr>
        <a:xfrm>
          <a:off x="135007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92219</xdr:rowOff>
    </xdr:from>
    <xdr:ext cx="405111" cy="259045"/>
    <xdr:sp macro="" textlink="">
      <xdr:nvSpPr>
        <xdr:cNvPr id="655" name="n_4aveValue【学校施設】&#10;有形固定資産減価償却率"/>
        <xdr:cNvSpPr txBox="1"/>
      </xdr:nvSpPr>
      <xdr:spPr>
        <a:xfrm>
          <a:off x="12611744" y="1003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42181</xdr:rowOff>
    </xdr:from>
    <xdr:ext cx="405111" cy="259045"/>
    <xdr:sp macro="" textlink="">
      <xdr:nvSpPr>
        <xdr:cNvPr id="656" name="n_1mainValue【学校施設】&#10;有形固定資産減価償却率"/>
        <xdr:cNvSpPr txBox="1"/>
      </xdr:nvSpPr>
      <xdr:spPr>
        <a:xfrm>
          <a:off x="15266044" y="9300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53</xdr:row>
      <xdr:rowOff>156481</xdr:rowOff>
    </xdr:from>
    <xdr:ext cx="405111" cy="259045"/>
    <xdr:sp macro="" textlink="">
      <xdr:nvSpPr>
        <xdr:cNvPr id="657" name="n_2mainValue【学校施設】&#10;有形固定資産減価償却率"/>
        <xdr:cNvSpPr txBox="1"/>
      </xdr:nvSpPr>
      <xdr:spPr>
        <a:xfrm>
          <a:off x="14389744" y="9243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85615</xdr:rowOff>
    </xdr:from>
    <xdr:ext cx="405111" cy="259045"/>
    <xdr:sp macro="" textlink="">
      <xdr:nvSpPr>
        <xdr:cNvPr id="658" name="n_3mainValue【学校施設】&#10;有形固定資産減価償却率"/>
        <xdr:cNvSpPr txBox="1"/>
      </xdr:nvSpPr>
      <xdr:spPr>
        <a:xfrm>
          <a:off x="13500744" y="9343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99331</xdr:rowOff>
    </xdr:from>
    <xdr:ext cx="405111" cy="259045"/>
    <xdr:sp macro="" textlink="">
      <xdr:nvSpPr>
        <xdr:cNvPr id="659" name="n_4mainValue【学校施設】&#10;有形固定資産減価償却率"/>
        <xdr:cNvSpPr txBox="1"/>
      </xdr:nvSpPr>
      <xdr:spPr>
        <a:xfrm>
          <a:off x="12611744" y="9357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5" name="テキスト ボックス 6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7" name="テキスト ボックス 67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9" name="テキスト ボックス 67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1" name="テキスト ボックス 68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114109</xdr:rowOff>
    </xdr:from>
    <xdr:to>
      <xdr:col>116</xdr:col>
      <xdr:colOff>62864</xdr:colOff>
      <xdr:row>63</xdr:row>
      <xdr:rowOff>10858</xdr:rowOff>
    </xdr:to>
    <xdr:cxnSp macro="">
      <xdr:nvCxnSpPr>
        <xdr:cNvPr id="683" name="直線コネクタ 682"/>
        <xdr:cNvCxnSpPr/>
      </xdr:nvCxnSpPr>
      <xdr:spPr>
        <a:xfrm flipV="1">
          <a:off x="22160864" y="9543859"/>
          <a:ext cx="0" cy="126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14685</xdr:rowOff>
    </xdr:from>
    <xdr:ext cx="469744" cy="259045"/>
    <xdr:sp macro="" textlink="">
      <xdr:nvSpPr>
        <xdr:cNvPr id="684" name="【学校施設】&#10;一人当たり面積最小値テキスト"/>
        <xdr:cNvSpPr txBox="1"/>
      </xdr:nvSpPr>
      <xdr:spPr>
        <a:xfrm>
          <a:off x="22199600" y="1081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10858</xdr:rowOff>
    </xdr:from>
    <xdr:to>
      <xdr:col>116</xdr:col>
      <xdr:colOff>152400</xdr:colOff>
      <xdr:row>63</xdr:row>
      <xdr:rowOff>10858</xdr:rowOff>
    </xdr:to>
    <xdr:cxnSp macro="">
      <xdr:nvCxnSpPr>
        <xdr:cNvPr id="685" name="直線コネクタ 684"/>
        <xdr:cNvCxnSpPr/>
      </xdr:nvCxnSpPr>
      <xdr:spPr>
        <a:xfrm>
          <a:off x="22072600" y="10812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60786</xdr:rowOff>
    </xdr:from>
    <xdr:ext cx="469744" cy="259045"/>
    <xdr:sp macro="" textlink="">
      <xdr:nvSpPr>
        <xdr:cNvPr id="686" name="【学校施設】&#10;一人当たり面積最大値テキスト"/>
        <xdr:cNvSpPr txBox="1"/>
      </xdr:nvSpPr>
      <xdr:spPr>
        <a:xfrm>
          <a:off x="22199600" y="931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114109</xdr:rowOff>
    </xdr:from>
    <xdr:to>
      <xdr:col>116</xdr:col>
      <xdr:colOff>152400</xdr:colOff>
      <xdr:row>55</xdr:row>
      <xdr:rowOff>114109</xdr:rowOff>
    </xdr:to>
    <xdr:cxnSp macro="">
      <xdr:nvCxnSpPr>
        <xdr:cNvPr id="687" name="直線コネクタ 686"/>
        <xdr:cNvCxnSpPr/>
      </xdr:nvCxnSpPr>
      <xdr:spPr>
        <a:xfrm>
          <a:off x="22072600" y="954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109428</xdr:rowOff>
    </xdr:from>
    <xdr:ext cx="469744" cy="259045"/>
    <xdr:sp macro="" textlink="">
      <xdr:nvSpPr>
        <xdr:cNvPr id="688" name="【学校施設】&#10;一人当たり面積平均値テキスト"/>
        <xdr:cNvSpPr txBox="1"/>
      </xdr:nvSpPr>
      <xdr:spPr>
        <a:xfrm>
          <a:off x="22199600" y="1039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86551</xdr:rowOff>
    </xdr:from>
    <xdr:to>
      <xdr:col>116</xdr:col>
      <xdr:colOff>114300</xdr:colOff>
      <xdr:row>62</xdr:row>
      <xdr:rowOff>16701</xdr:rowOff>
    </xdr:to>
    <xdr:sp macro="" textlink="">
      <xdr:nvSpPr>
        <xdr:cNvPr id="689" name="フローチャート: 判断 688"/>
        <xdr:cNvSpPr/>
      </xdr:nvSpPr>
      <xdr:spPr>
        <a:xfrm>
          <a:off x="22110700" y="1054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91694</xdr:rowOff>
    </xdr:from>
    <xdr:to>
      <xdr:col>112</xdr:col>
      <xdr:colOff>38100</xdr:colOff>
      <xdr:row>62</xdr:row>
      <xdr:rowOff>21844</xdr:rowOff>
    </xdr:to>
    <xdr:sp macro="" textlink="">
      <xdr:nvSpPr>
        <xdr:cNvPr id="690" name="フローチャート: 判断 689"/>
        <xdr:cNvSpPr/>
      </xdr:nvSpPr>
      <xdr:spPr>
        <a:xfrm>
          <a:off x="21272500" y="1055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691" name="フローチャート: 判断 690"/>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99695</xdr:rowOff>
    </xdr:from>
    <xdr:to>
      <xdr:col>102</xdr:col>
      <xdr:colOff>165100</xdr:colOff>
      <xdr:row>62</xdr:row>
      <xdr:rowOff>29845</xdr:rowOff>
    </xdr:to>
    <xdr:sp macro="" textlink="">
      <xdr:nvSpPr>
        <xdr:cNvPr id="692" name="フローチャート: 判断 691"/>
        <xdr:cNvSpPr/>
      </xdr:nvSpPr>
      <xdr:spPr>
        <a:xfrm>
          <a:off x="19494500" y="1055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96456</xdr:rowOff>
    </xdr:from>
    <xdr:to>
      <xdr:col>98</xdr:col>
      <xdr:colOff>38100</xdr:colOff>
      <xdr:row>62</xdr:row>
      <xdr:rowOff>26606</xdr:rowOff>
    </xdr:to>
    <xdr:sp macro="" textlink="">
      <xdr:nvSpPr>
        <xdr:cNvPr id="693" name="フローチャート: 判断 692"/>
        <xdr:cNvSpPr/>
      </xdr:nvSpPr>
      <xdr:spPr>
        <a:xfrm>
          <a:off x="18605500" y="10554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155511</xdr:rowOff>
    </xdr:from>
    <xdr:to>
      <xdr:col>116</xdr:col>
      <xdr:colOff>114300</xdr:colOff>
      <xdr:row>62</xdr:row>
      <xdr:rowOff>85661</xdr:rowOff>
    </xdr:to>
    <xdr:sp macro="" textlink="">
      <xdr:nvSpPr>
        <xdr:cNvPr id="699" name="楕円 698"/>
        <xdr:cNvSpPr/>
      </xdr:nvSpPr>
      <xdr:spPr>
        <a:xfrm>
          <a:off x="22110700" y="1061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133938</xdr:rowOff>
    </xdr:from>
    <xdr:ext cx="469744" cy="259045"/>
    <xdr:sp macro="" textlink="">
      <xdr:nvSpPr>
        <xdr:cNvPr id="700" name="【学校施設】&#10;一人当たり面積該当値テキスト"/>
        <xdr:cNvSpPr txBox="1"/>
      </xdr:nvSpPr>
      <xdr:spPr>
        <a:xfrm>
          <a:off x="22199600" y="105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162941</xdr:rowOff>
    </xdr:from>
    <xdr:to>
      <xdr:col>112</xdr:col>
      <xdr:colOff>38100</xdr:colOff>
      <xdr:row>62</xdr:row>
      <xdr:rowOff>93091</xdr:rowOff>
    </xdr:to>
    <xdr:sp macro="" textlink="">
      <xdr:nvSpPr>
        <xdr:cNvPr id="701" name="楕円 700"/>
        <xdr:cNvSpPr/>
      </xdr:nvSpPr>
      <xdr:spPr>
        <a:xfrm>
          <a:off x="21272500" y="1062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34861</xdr:rowOff>
    </xdr:from>
    <xdr:to>
      <xdr:col>116</xdr:col>
      <xdr:colOff>63500</xdr:colOff>
      <xdr:row>62</xdr:row>
      <xdr:rowOff>42291</xdr:rowOff>
    </xdr:to>
    <xdr:cxnSp macro="">
      <xdr:nvCxnSpPr>
        <xdr:cNvPr id="702" name="直線コネクタ 701"/>
        <xdr:cNvCxnSpPr/>
      </xdr:nvCxnSpPr>
      <xdr:spPr>
        <a:xfrm flipV="1">
          <a:off x="21323300" y="10664761"/>
          <a:ext cx="8382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170942</xdr:rowOff>
    </xdr:from>
    <xdr:to>
      <xdr:col>107</xdr:col>
      <xdr:colOff>101600</xdr:colOff>
      <xdr:row>62</xdr:row>
      <xdr:rowOff>101092</xdr:rowOff>
    </xdr:to>
    <xdr:sp macro="" textlink="">
      <xdr:nvSpPr>
        <xdr:cNvPr id="703" name="楕円 702"/>
        <xdr:cNvSpPr/>
      </xdr:nvSpPr>
      <xdr:spPr>
        <a:xfrm>
          <a:off x="203835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42291</xdr:rowOff>
    </xdr:from>
    <xdr:to>
      <xdr:col>111</xdr:col>
      <xdr:colOff>177800</xdr:colOff>
      <xdr:row>62</xdr:row>
      <xdr:rowOff>50292</xdr:rowOff>
    </xdr:to>
    <xdr:cxnSp macro="">
      <xdr:nvCxnSpPr>
        <xdr:cNvPr id="704" name="直線コネクタ 703"/>
        <xdr:cNvCxnSpPr/>
      </xdr:nvCxnSpPr>
      <xdr:spPr>
        <a:xfrm flipV="1">
          <a:off x="20434300" y="10672191"/>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117221</xdr:rowOff>
    </xdr:from>
    <xdr:to>
      <xdr:col>102</xdr:col>
      <xdr:colOff>165100</xdr:colOff>
      <xdr:row>62</xdr:row>
      <xdr:rowOff>47371</xdr:rowOff>
    </xdr:to>
    <xdr:sp macro="" textlink="">
      <xdr:nvSpPr>
        <xdr:cNvPr id="705" name="楕円 704"/>
        <xdr:cNvSpPr/>
      </xdr:nvSpPr>
      <xdr:spPr>
        <a:xfrm>
          <a:off x="19494500" y="1057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168021</xdr:rowOff>
    </xdr:from>
    <xdr:to>
      <xdr:col>107</xdr:col>
      <xdr:colOff>50800</xdr:colOff>
      <xdr:row>62</xdr:row>
      <xdr:rowOff>50292</xdr:rowOff>
    </xdr:to>
    <xdr:cxnSp macro="">
      <xdr:nvCxnSpPr>
        <xdr:cNvPr id="706" name="直線コネクタ 705"/>
        <xdr:cNvCxnSpPr/>
      </xdr:nvCxnSpPr>
      <xdr:spPr>
        <a:xfrm>
          <a:off x="19545300" y="10626471"/>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99695</xdr:rowOff>
    </xdr:from>
    <xdr:to>
      <xdr:col>98</xdr:col>
      <xdr:colOff>38100</xdr:colOff>
      <xdr:row>62</xdr:row>
      <xdr:rowOff>29845</xdr:rowOff>
    </xdr:to>
    <xdr:sp macro="" textlink="">
      <xdr:nvSpPr>
        <xdr:cNvPr id="707" name="楕円 706"/>
        <xdr:cNvSpPr/>
      </xdr:nvSpPr>
      <xdr:spPr>
        <a:xfrm>
          <a:off x="186055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150495</xdr:rowOff>
    </xdr:from>
    <xdr:to>
      <xdr:col>102</xdr:col>
      <xdr:colOff>114300</xdr:colOff>
      <xdr:row>61</xdr:row>
      <xdr:rowOff>168021</xdr:rowOff>
    </xdr:to>
    <xdr:cxnSp macro="">
      <xdr:nvCxnSpPr>
        <xdr:cNvPr id="708" name="直線コネクタ 707"/>
        <xdr:cNvCxnSpPr/>
      </xdr:nvCxnSpPr>
      <xdr:spPr>
        <a:xfrm>
          <a:off x="18656300" y="10608945"/>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38371</xdr:rowOff>
    </xdr:from>
    <xdr:ext cx="469744" cy="259045"/>
    <xdr:sp macro="" textlink="">
      <xdr:nvSpPr>
        <xdr:cNvPr id="709" name="n_1aveValue【学校施設】&#10;一人当たり面積"/>
        <xdr:cNvSpPr txBox="1"/>
      </xdr:nvSpPr>
      <xdr:spPr>
        <a:xfrm>
          <a:off x="21075727" y="1032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45800</xdr:rowOff>
    </xdr:from>
    <xdr:ext cx="469744" cy="259045"/>
    <xdr:sp macro="" textlink="">
      <xdr:nvSpPr>
        <xdr:cNvPr id="710" name="n_2aveValue【学校施設】&#10;一人当たり面積"/>
        <xdr:cNvSpPr txBox="1"/>
      </xdr:nvSpPr>
      <xdr:spPr>
        <a:xfrm>
          <a:off x="20199427" y="10332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46372</xdr:rowOff>
    </xdr:from>
    <xdr:ext cx="469744" cy="259045"/>
    <xdr:sp macro="" textlink="">
      <xdr:nvSpPr>
        <xdr:cNvPr id="711" name="n_3aveValue【学校施設】&#10;一人当たり面積"/>
        <xdr:cNvSpPr txBox="1"/>
      </xdr:nvSpPr>
      <xdr:spPr>
        <a:xfrm>
          <a:off x="19310427" y="1033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43133</xdr:rowOff>
    </xdr:from>
    <xdr:ext cx="469744" cy="259045"/>
    <xdr:sp macro="" textlink="">
      <xdr:nvSpPr>
        <xdr:cNvPr id="712" name="n_4aveValue【学校施設】&#10;一人当たり面積"/>
        <xdr:cNvSpPr txBox="1"/>
      </xdr:nvSpPr>
      <xdr:spPr>
        <a:xfrm>
          <a:off x="18421427" y="10330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84218</xdr:rowOff>
    </xdr:from>
    <xdr:ext cx="469744" cy="259045"/>
    <xdr:sp macro="" textlink="">
      <xdr:nvSpPr>
        <xdr:cNvPr id="713" name="n_1mainValue【学校施設】&#10;一人当たり面積"/>
        <xdr:cNvSpPr txBox="1"/>
      </xdr:nvSpPr>
      <xdr:spPr>
        <a:xfrm>
          <a:off x="21075727" y="1071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92219</xdr:rowOff>
    </xdr:from>
    <xdr:ext cx="469744" cy="259045"/>
    <xdr:sp macro="" textlink="">
      <xdr:nvSpPr>
        <xdr:cNvPr id="714" name="n_2mainValue【学校施設】&#10;一人当たり面積"/>
        <xdr:cNvSpPr txBox="1"/>
      </xdr:nvSpPr>
      <xdr:spPr>
        <a:xfrm>
          <a:off x="20199427" y="1072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38498</xdr:rowOff>
    </xdr:from>
    <xdr:ext cx="469744" cy="259045"/>
    <xdr:sp macro="" textlink="">
      <xdr:nvSpPr>
        <xdr:cNvPr id="715" name="n_3mainValue【学校施設】&#10;一人当たり面積"/>
        <xdr:cNvSpPr txBox="1"/>
      </xdr:nvSpPr>
      <xdr:spPr>
        <a:xfrm>
          <a:off x="19310427" y="1066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20972</xdr:rowOff>
    </xdr:from>
    <xdr:ext cx="469744" cy="259045"/>
    <xdr:sp macro="" textlink="">
      <xdr:nvSpPr>
        <xdr:cNvPr id="716" name="n_4mainValue【学校施設】&#10;一人当たり面積"/>
        <xdr:cNvSpPr txBox="1"/>
      </xdr:nvSpPr>
      <xdr:spPr>
        <a:xfrm>
          <a:off x="18421427" y="10650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8" name="直線コネクタ 727"/>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9" name="テキスト ボックス 728"/>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0" name="直線コネクタ 729"/>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1" name="テキスト ボックス 730"/>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2" name="直線コネクタ 731"/>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3" name="テキスト ボックス 732"/>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4" name="直線コネクタ 733"/>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5" name="テキスト ボックス 734"/>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6" name="直線コネクタ 735"/>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737" name="テキスト ボックス 736"/>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8" name="直線コネクタ 73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740" name="直線コネクタ 739"/>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741" name="【児童館】&#10;有形固定資産減価償却率最小値テキスト"/>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742" name="直線コネクタ 741"/>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743" name="【児童館】&#10;有形固定資産減価償却率最大値テキスト"/>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744" name="直線コネクタ 743"/>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124477</xdr:rowOff>
    </xdr:from>
    <xdr:ext cx="405111" cy="259045"/>
    <xdr:sp macro="" textlink="">
      <xdr:nvSpPr>
        <xdr:cNvPr id="745" name="【児童館】&#10;有形固定資産減価償却率平均値テキスト"/>
        <xdr:cNvSpPr txBox="1"/>
      </xdr:nvSpPr>
      <xdr:spPr>
        <a:xfrm>
          <a:off x="16357600" y="1384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101600</xdr:rowOff>
    </xdr:from>
    <xdr:to>
      <xdr:col>85</xdr:col>
      <xdr:colOff>177800</xdr:colOff>
      <xdr:row>82</xdr:row>
      <xdr:rowOff>31750</xdr:rowOff>
    </xdr:to>
    <xdr:sp macro="" textlink="">
      <xdr:nvSpPr>
        <xdr:cNvPr id="746" name="フローチャート: 判断 745"/>
        <xdr:cNvSpPr/>
      </xdr:nvSpPr>
      <xdr:spPr>
        <a:xfrm>
          <a:off x="162687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149861</xdr:rowOff>
    </xdr:from>
    <xdr:to>
      <xdr:col>81</xdr:col>
      <xdr:colOff>101600</xdr:colOff>
      <xdr:row>82</xdr:row>
      <xdr:rowOff>80011</xdr:rowOff>
    </xdr:to>
    <xdr:sp macro="" textlink="">
      <xdr:nvSpPr>
        <xdr:cNvPr id="747" name="フローチャート: 判断 746"/>
        <xdr:cNvSpPr/>
      </xdr:nvSpPr>
      <xdr:spPr>
        <a:xfrm>
          <a:off x="15430500" y="1403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152400</xdr:rowOff>
    </xdr:from>
    <xdr:to>
      <xdr:col>76</xdr:col>
      <xdr:colOff>165100</xdr:colOff>
      <xdr:row>82</xdr:row>
      <xdr:rowOff>82550</xdr:rowOff>
    </xdr:to>
    <xdr:sp macro="" textlink="">
      <xdr:nvSpPr>
        <xdr:cNvPr id="748" name="フローチャート: 判断 747"/>
        <xdr:cNvSpPr/>
      </xdr:nvSpPr>
      <xdr:spPr>
        <a:xfrm>
          <a:off x="14541500" y="1403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144780</xdr:rowOff>
    </xdr:from>
    <xdr:to>
      <xdr:col>72</xdr:col>
      <xdr:colOff>38100</xdr:colOff>
      <xdr:row>82</xdr:row>
      <xdr:rowOff>74930</xdr:rowOff>
    </xdr:to>
    <xdr:sp macro="" textlink="">
      <xdr:nvSpPr>
        <xdr:cNvPr id="749" name="フローチャート: 判断 748"/>
        <xdr:cNvSpPr/>
      </xdr:nvSpPr>
      <xdr:spPr>
        <a:xfrm>
          <a:off x="13652500" y="1403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20320</xdr:rowOff>
    </xdr:from>
    <xdr:to>
      <xdr:col>67</xdr:col>
      <xdr:colOff>101600</xdr:colOff>
      <xdr:row>82</xdr:row>
      <xdr:rowOff>121920</xdr:rowOff>
    </xdr:to>
    <xdr:sp macro="" textlink="">
      <xdr:nvSpPr>
        <xdr:cNvPr id="750" name="フローチャート: 判断 749"/>
        <xdr:cNvSpPr/>
      </xdr:nvSpPr>
      <xdr:spPr>
        <a:xfrm>
          <a:off x="12763500" y="1407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1" name="テキスト ボックス 75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2" name="テキスト ボックス 75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3" name="テキスト ボックス 75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4" name="テキスト ボックス 75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5" name="テキスト ボックス 75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63500</xdr:rowOff>
    </xdr:from>
    <xdr:to>
      <xdr:col>85</xdr:col>
      <xdr:colOff>177800</xdr:colOff>
      <xdr:row>82</xdr:row>
      <xdr:rowOff>165100</xdr:rowOff>
    </xdr:to>
    <xdr:sp macro="" textlink="">
      <xdr:nvSpPr>
        <xdr:cNvPr id="756" name="楕円 755"/>
        <xdr:cNvSpPr/>
      </xdr:nvSpPr>
      <xdr:spPr>
        <a:xfrm>
          <a:off x="16268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41927</xdr:rowOff>
    </xdr:from>
    <xdr:ext cx="405111" cy="259045"/>
    <xdr:sp macro="" textlink="">
      <xdr:nvSpPr>
        <xdr:cNvPr id="757" name="【児童館】&#10;有形固定資産減価償却率該当値テキスト"/>
        <xdr:cNvSpPr txBox="1"/>
      </xdr:nvSpPr>
      <xdr:spPr>
        <a:xfrm>
          <a:off x="16357600"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38100</xdr:rowOff>
    </xdr:from>
    <xdr:to>
      <xdr:col>81</xdr:col>
      <xdr:colOff>101600</xdr:colOff>
      <xdr:row>82</xdr:row>
      <xdr:rowOff>139700</xdr:rowOff>
    </xdr:to>
    <xdr:sp macro="" textlink="">
      <xdr:nvSpPr>
        <xdr:cNvPr id="758" name="楕円 757"/>
        <xdr:cNvSpPr/>
      </xdr:nvSpPr>
      <xdr:spPr>
        <a:xfrm>
          <a:off x="15430500" y="140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88900</xdr:rowOff>
    </xdr:from>
    <xdr:to>
      <xdr:col>85</xdr:col>
      <xdr:colOff>127000</xdr:colOff>
      <xdr:row>82</xdr:row>
      <xdr:rowOff>114300</xdr:rowOff>
    </xdr:to>
    <xdr:cxnSp macro="">
      <xdr:nvCxnSpPr>
        <xdr:cNvPr id="759" name="直線コネクタ 758"/>
        <xdr:cNvCxnSpPr/>
      </xdr:nvCxnSpPr>
      <xdr:spPr>
        <a:xfrm>
          <a:off x="15481300" y="14147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12700</xdr:rowOff>
    </xdr:from>
    <xdr:to>
      <xdr:col>76</xdr:col>
      <xdr:colOff>165100</xdr:colOff>
      <xdr:row>82</xdr:row>
      <xdr:rowOff>114300</xdr:rowOff>
    </xdr:to>
    <xdr:sp macro="" textlink="">
      <xdr:nvSpPr>
        <xdr:cNvPr id="760" name="楕円 759"/>
        <xdr:cNvSpPr/>
      </xdr:nvSpPr>
      <xdr:spPr>
        <a:xfrm>
          <a:off x="145415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63500</xdr:rowOff>
    </xdr:from>
    <xdr:to>
      <xdr:col>81</xdr:col>
      <xdr:colOff>50800</xdr:colOff>
      <xdr:row>82</xdr:row>
      <xdr:rowOff>88900</xdr:rowOff>
    </xdr:to>
    <xdr:cxnSp macro="">
      <xdr:nvCxnSpPr>
        <xdr:cNvPr id="761" name="直線コネクタ 760"/>
        <xdr:cNvCxnSpPr/>
      </xdr:nvCxnSpPr>
      <xdr:spPr>
        <a:xfrm>
          <a:off x="14592300" y="14122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158750</xdr:rowOff>
    </xdr:from>
    <xdr:to>
      <xdr:col>72</xdr:col>
      <xdr:colOff>38100</xdr:colOff>
      <xdr:row>82</xdr:row>
      <xdr:rowOff>88900</xdr:rowOff>
    </xdr:to>
    <xdr:sp macro="" textlink="">
      <xdr:nvSpPr>
        <xdr:cNvPr id="762" name="楕円 761"/>
        <xdr:cNvSpPr/>
      </xdr:nvSpPr>
      <xdr:spPr>
        <a:xfrm>
          <a:off x="13652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38100</xdr:rowOff>
    </xdr:from>
    <xdr:to>
      <xdr:col>76</xdr:col>
      <xdr:colOff>114300</xdr:colOff>
      <xdr:row>82</xdr:row>
      <xdr:rowOff>63500</xdr:rowOff>
    </xdr:to>
    <xdr:cxnSp macro="">
      <xdr:nvCxnSpPr>
        <xdr:cNvPr id="763" name="直線コネクタ 762"/>
        <xdr:cNvCxnSpPr/>
      </xdr:nvCxnSpPr>
      <xdr:spPr>
        <a:xfrm>
          <a:off x="13703300" y="14097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133350</xdr:rowOff>
    </xdr:from>
    <xdr:to>
      <xdr:col>67</xdr:col>
      <xdr:colOff>101600</xdr:colOff>
      <xdr:row>82</xdr:row>
      <xdr:rowOff>63500</xdr:rowOff>
    </xdr:to>
    <xdr:sp macro="" textlink="">
      <xdr:nvSpPr>
        <xdr:cNvPr id="764" name="楕円 763"/>
        <xdr:cNvSpPr/>
      </xdr:nvSpPr>
      <xdr:spPr>
        <a:xfrm>
          <a:off x="12763500" y="1402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12700</xdr:rowOff>
    </xdr:from>
    <xdr:to>
      <xdr:col>71</xdr:col>
      <xdr:colOff>177800</xdr:colOff>
      <xdr:row>82</xdr:row>
      <xdr:rowOff>38100</xdr:rowOff>
    </xdr:to>
    <xdr:cxnSp macro="">
      <xdr:nvCxnSpPr>
        <xdr:cNvPr id="765" name="直線コネクタ 764"/>
        <xdr:cNvCxnSpPr/>
      </xdr:nvCxnSpPr>
      <xdr:spPr>
        <a:xfrm>
          <a:off x="12814300" y="14071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96538</xdr:rowOff>
    </xdr:from>
    <xdr:ext cx="405111" cy="259045"/>
    <xdr:sp macro="" textlink="">
      <xdr:nvSpPr>
        <xdr:cNvPr id="766" name="n_1aveValue【児童館】&#10;有形固定資産減価償却率"/>
        <xdr:cNvSpPr txBox="1"/>
      </xdr:nvSpPr>
      <xdr:spPr>
        <a:xfrm>
          <a:off x="15266044" y="1381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99077</xdr:rowOff>
    </xdr:from>
    <xdr:ext cx="405111" cy="259045"/>
    <xdr:sp macro="" textlink="">
      <xdr:nvSpPr>
        <xdr:cNvPr id="767" name="n_2aveValue【児童館】&#10;有形固定資産減価償却率"/>
        <xdr:cNvSpPr txBox="1"/>
      </xdr:nvSpPr>
      <xdr:spPr>
        <a:xfrm>
          <a:off x="14389744" y="1381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91457</xdr:rowOff>
    </xdr:from>
    <xdr:ext cx="405111" cy="259045"/>
    <xdr:sp macro="" textlink="">
      <xdr:nvSpPr>
        <xdr:cNvPr id="768" name="n_3aveValue【児童館】&#10;有形固定資産減価償却率"/>
        <xdr:cNvSpPr txBox="1"/>
      </xdr:nvSpPr>
      <xdr:spPr>
        <a:xfrm>
          <a:off x="135007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113047</xdr:rowOff>
    </xdr:from>
    <xdr:ext cx="405111" cy="259045"/>
    <xdr:sp macro="" textlink="">
      <xdr:nvSpPr>
        <xdr:cNvPr id="769" name="n_4aveValue【児童館】&#10;有形固定資産減価償却率"/>
        <xdr:cNvSpPr txBox="1"/>
      </xdr:nvSpPr>
      <xdr:spPr>
        <a:xfrm>
          <a:off x="12611744" y="1417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130827</xdr:rowOff>
    </xdr:from>
    <xdr:ext cx="405111" cy="259045"/>
    <xdr:sp macro="" textlink="">
      <xdr:nvSpPr>
        <xdr:cNvPr id="770" name="n_1mainValue【児童館】&#10;有形固定資産減価償却率"/>
        <xdr:cNvSpPr txBox="1"/>
      </xdr:nvSpPr>
      <xdr:spPr>
        <a:xfrm>
          <a:off x="15266044" y="1418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105427</xdr:rowOff>
    </xdr:from>
    <xdr:ext cx="405111" cy="259045"/>
    <xdr:sp macro="" textlink="">
      <xdr:nvSpPr>
        <xdr:cNvPr id="771" name="n_2mainValue【児童館】&#10;有形固定資産減価償却率"/>
        <xdr:cNvSpPr txBox="1"/>
      </xdr:nvSpPr>
      <xdr:spPr>
        <a:xfrm>
          <a:off x="14389744" y="1416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80027</xdr:rowOff>
    </xdr:from>
    <xdr:ext cx="405111" cy="259045"/>
    <xdr:sp macro="" textlink="">
      <xdr:nvSpPr>
        <xdr:cNvPr id="772" name="n_3mainValue【児童館】&#10;有形固定資産減価償却率"/>
        <xdr:cNvSpPr txBox="1"/>
      </xdr:nvSpPr>
      <xdr:spPr>
        <a:xfrm>
          <a:off x="135007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80027</xdr:rowOff>
    </xdr:from>
    <xdr:ext cx="405111" cy="259045"/>
    <xdr:sp macro="" textlink="">
      <xdr:nvSpPr>
        <xdr:cNvPr id="773" name="n_4mainValue【児童館】&#10;有形固定資産減価償却率"/>
        <xdr:cNvSpPr txBox="1"/>
      </xdr:nvSpPr>
      <xdr:spPr>
        <a:xfrm>
          <a:off x="126117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4" name="正方形/長方形 7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5" name="正方形/長方形 7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6" name="正方形/長方形 7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7" name="正方形/長方形 7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8" name="正方形/長方形 7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9" name="正方形/長方形 7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0" name="正方形/長方形 7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1" name="正方形/長方形 7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2" name="テキスト ボックス 7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3" name="直線コネクタ 7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4" name="直線コネクタ 783"/>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5" name="テキスト ボックス 784"/>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6" name="直線コネクタ 785"/>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7" name="テキスト ボックス 786"/>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8" name="直線コネクタ 787"/>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9" name="テキスト ボックス 788"/>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0" name="直線コネクタ 789"/>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1" name="テキスト ボックス 790"/>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2" name="直線コネクタ 791"/>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3" name="テキスト ボックス 792"/>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4" name="直線コネクタ 793"/>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5" name="テキスト ボックス 794"/>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6" name="直線コネクタ 79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7" name="テキスト ボックス 79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16329</xdr:rowOff>
    </xdr:from>
    <xdr:to>
      <xdr:col>116</xdr:col>
      <xdr:colOff>62864</xdr:colOff>
      <xdr:row>86</xdr:row>
      <xdr:rowOff>146957</xdr:rowOff>
    </xdr:to>
    <xdr:cxnSp macro="">
      <xdr:nvCxnSpPr>
        <xdr:cNvPr id="799" name="直線コネクタ 798"/>
        <xdr:cNvCxnSpPr/>
      </xdr:nvCxnSpPr>
      <xdr:spPr>
        <a:xfrm flipV="1">
          <a:off x="22160864" y="13389429"/>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150784</xdr:rowOff>
    </xdr:from>
    <xdr:ext cx="469744" cy="259045"/>
    <xdr:sp macro="" textlink="">
      <xdr:nvSpPr>
        <xdr:cNvPr id="800" name="【児童館】&#10;一人当たり面積最小値テキスト"/>
        <xdr:cNvSpPr txBox="1"/>
      </xdr:nvSpPr>
      <xdr:spPr>
        <a:xfrm>
          <a:off x="22199600" y="1489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146957</xdr:rowOff>
    </xdr:from>
    <xdr:to>
      <xdr:col>116</xdr:col>
      <xdr:colOff>152400</xdr:colOff>
      <xdr:row>86</xdr:row>
      <xdr:rowOff>146957</xdr:rowOff>
    </xdr:to>
    <xdr:cxnSp macro="">
      <xdr:nvCxnSpPr>
        <xdr:cNvPr id="801" name="直線コネクタ 800"/>
        <xdr:cNvCxnSpPr/>
      </xdr:nvCxnSpPr>
      <xdr:spPr>
        <a:xfrm>
          <a:off x="22072600" y="1489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134456</xdr:rowOff>
    </xdr:from>
    <xdr:ext cx="469744" cy="259045"/>
    <xdr:sp macro="" textlink="">
      <xdr:nvSpPr>
        <xdr:cNvPr id="802" name="【児童館】&#10;一人当たり面積最大値テキスト"/>
        <xdr:cNvSpPr txBox="1"/>
      </xdr:nvSpPr>
      <xdr:spPr>
        <a:xfrm>
          <a:off x="22199600" y="1316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16329</xdr:rowOff>
    </xdr:from>
    <xdr:to>
      <xdr:col>116</xdr:col>
      <xdr:colOff>152400</xdr:colOff>
      <xdr:row>78</xdr:row>
      <xdr:rowOff>16329</xdr:rowOff>
    </xdr:to>
    <xdr:cxnSp macro="">
      <xdr:nvCxnSpPr>
        <xdr:cNvPr id="803" name="直線コネクタ 802"/>
        <xdr:cNvCxnSpPr/>
      </xdr:nvCxnSpPr>
      <xdr:spPr>
        <a:xfrm>
          <a:off x="22072600" y="133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146248</xdr:rowOff>
    </xdr:from>
    <xdr:ext cx="469744" cy="259045"/>
    <xdr:sp macro="" textlink="">
      <xdr:nvSpPr>
        <xdr:cNvPr id="804" name="【児童館】&#10;一人当たり面積平均値テキスト"/>
        <xdr:cNvSpPr txBox="1"/>
      </xdr:nvSpPr>
      <xdr:spPr>
        <a:xfrm>
          <a:off x="22199600" y="1437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123371</xdr:rowOff>
    </xdr:from>
    <xdr:to>
      <xdr:col>116</xdr:col>
      <xdr:colOff>114300</xdr:colOff>
      <xdr:row>85</xdr:row>
      <xdr:rowOff>53521</xdr:rowOff>
    </xdr:to>
    <xdr:sp macro="" textlink="">
      <xdr:nvSpPr>
        <xdr:cNvPr id="805" name="フローチャート: 判断 804"/>
        <xdr:cNvSpPr/>
      </xdr:nvSpPr>
      <xdr:spPr>
        <a:xfrm>
          <a:off x="22110700" y="145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101600</xdr:rowOff>
    </xdr:from>
    <xdr:to>
      <xdr:col>112</xdr:col>
      <xdr:colOff>38100</xdr:colOff>
      <xdr:row>85</xdr:row>
      <xdr:rowOff>31750</xdr:rowOff>
    </xdr:to>
    <xdr:sp macro="" textlink="">
      <xdr:nvSpPr>
        <xdr:cNvPr id="806" name="フローチャート: 判断 805"/>
        <xdr:cNvSpPr/>
      </xdr:nvSpPr>
      <xdr:spPr>
        <a:xfrm>
          <a:off x="21272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134257</xdr:rowOff>
    </xdr:from>
    <xdr:to>
      <xdr:col>107</xdr:col>
      <xdr:colOff>101600</xdr:colOff>
      <xdr:row>85</xdr:row>
      <xdr:rowOff>64407</xdr:rowOff>
    </xdr:to>
    <xdr:sp macro="" textlink="">
      <xdr:nvSpPr>
        <xdr:cNvPr id="807" name="フローチャート: 判断 806"/>
        <xdr:cNvSpPr/>
      </xdr:nvSpPr>
      <xdr:spPr>
        <a:xfrm>
          <a:off x="20383500" y="14536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145143</xdr:rowOff>
    </xdr:from>
    <xdr:to>
      <xdr:col>102</xdr:col>
      <xdr:colOff>165100</xdr:colOff>
      <xdr:row>85</xdr:row>
      <xdr:rowOff>75293</xdr:rowOff>
    </xdr:to>
    <xdr:sp macro="" textlink="">
      <xdr:nvSpPr>
        <xdr:cNvPr id="808" name="フローチャート: 判断 807"/>
        <xdr:cNvSpPr/>
      </xdr:nvSpPr>
      <xdr:spPr>
        <a:xfrm>
          <a:off x="19494500" y="14546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39007</xdr:rowOff>
    </xdr:from>
    <xdr:to>
      <xdr:col>98</xdr:col>
      <xdr:colOff>38100</xdr:colOff>
      <xdr:row>85</xdr:row>
      <xdr:rowOff>140607</xdr:rowOff>
    </xdr:to>
    <xdr:sp macro="" textlink="">
      <xdr:nvSpPr>
        <xdr:cNvPr id="809" name="フローチャート: 判断 808"/>
        <xdr:cNvSpPr/>
      </xdr:nvSpPr>
      <xdr:spPr>
        <a:xfrm>
          <a:off x="18605500" y="146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0" name="テキスト ボックス 80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1" name="テキスト ボックス 81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2" name="テキスト ボックス 81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3" name="テキスト ボックス 81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4" name="テキスト ボックス 81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41729</xdr:rowOff>
    </xdr:from>
    <xdr:to>
      <xdr:col>116</xdr:col>
      <xdr:colOff>114300</xdr:colOff>
      <xdr:row>86</xdr:row>
      <xdr:rowOff>143329</xdr:rowOff>
    </xdr:to>
    <xdr:sp macro="" textlink="">
      <xdr:nvSpPr>
        <xdr:cNvPr id="815" name="楕円 814"/>
        <xdr:cNvSpPr/>
      </xdr:nvSpPr>
      <xdr:spPr>
        <a:xfrm>
          <a:off x="22110700" y="1478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128106</xdr:rowOff>
    </xdr:from>
    <xdr:ext cx="469744" cy="259045"/>
    <xdr:sp macro="" textlink="">
      <xdr:nvSpPr>
        <xdr:cNvPr id="816" name="【児童館】&#10;一人当たり面積該当値テキスト"/>
        <xdr:cNvSpPr txBox="1"/>
      </xdr:nvSpPr>
      <xdr:spPr>
        <a:xfrm>
          <a:off x="22199600" y="1470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41729</xdr:rowOff>
    </xdr:from>
    <xdr:to>
      <xdr:col>112</xdr:col>
      <xdr:colOff>38100</xdr:colOff>
      <xdr:row>86</xdr:row>
      <xdr:rowOff>143329</xdr:rowOff>
    </xdr:to>
    <xdr:sp macro="" textlink="">
      <xdr:nvSpPr>
        <xdr:cNvPr id="817" name="楕円 816"/>
        <xdr:cNvSpPr/>
      </xdr:nvSpPr>
      <xdr:spPr>
        <a:xfrm>
          <a:off x="21272500" y="1478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92529</xdr:rowOff>
    </xdr:from>
    <xdr:to>
      <xdr:col>116</xdr:col>
      <xdr:colOff>63500</xdr:colOff>
      <xdr:row>86</xdr:row>
      <xdr:rowOff>92529</xdr:rowOff>
    </xdr:to>
    <xdr:cxnSp macro="">
      <xdr:nvCxnSpPr>
        <xdr:cNvPr id="818" name="直線コネクタ 817"/>
        <xdr:cNvCxnSpPr/>
      </xdr:nvCxnSpPr>
      <xdr:spPr>
        <a:xfrm>
          <a:off x="21323300" y="148372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41729</xdr:rowOff>
    </xdr:from>
    <xdr:to>
      <xdr:col>107</xdr:col>
      <xdr:colOff>101600</xdr:colOff>
      <xdr:row>86</xdr:row>
      <xdr:rowOff>143329</xdr:rowOff>
    </xdr:to>
    <xdr:sp macro="" textlink="">
      <xdr:nvSpPr>
        <xdr:cNvPr id="819" name="楕円 818"/>
        <xdr:cNvSpPr/>
      </xdr:nvSpPr>
      <xdr:spPr>
        <a:xfrm>
          <a:off x="20383500" y="1478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92529</xdr:rowOff>
    </xdr:from>
    <xdr:to>
      <xdr:col>111</xdr:col>
      <xdr:colOff>177800</xdr:colOff>
      <xdr:row>86</xdr:row>
      <xdr:rowOff>92529</xdr:rowOff>
    </xdr:to>
    <xdr:cxnSp macro="">
      <xdr:nvCxnSpPr>
        <xdr:cNvPr id="820" name="直線コネクタ 819"/>
        <xdr:cNvCxnSpPr/>
      </xdr:nvCxnSpPr>
      <xdr:spPr>
        <a:xfrm>
          <a:off x="20434300" y="148372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41729</xdr:rowOff>
    </xdr:from>
    <xdr:to>
      <xdr:col>102</xdr:col>
      <xdr:colOff>165100</xdr:colOff>
      <xdr:row>86</xdr:row>
      <xdr:rowOff>143329</xdr:rowOff>
    </xdr:to>
    <xdr:sp macro="" textlink="">
      <xdr:nvSpPr>
        <xdr:cNvPr id="821" name="楕円 820"/>
        <xdr:cNvSpPr/>
      </xdr:nvSpPr>
      <xdr:spPr>
        <a:xfrm>
          <a:off x="19494500" y="1478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92529</xdr:rowOff>
    </xdr:from>
    <xdr:to>
      <xdr:col>107</xdr:col>
      <xdr:colOff>50800</xdr:colOff>
      <xdr:row>86</xdr:row>
      <xdr:rowOff>92529</xdr:rowOff>
    </xdr:to>
    <xdr:cxnSp macro="">
      <xdr:nvCxnSpPr>
        <xdr:cNvPr id="822" name="直線コネクタ 821"/>
        <xdr:cNvCxnSpPr/>
      </xdr:nvCxnSpPr>
      <xdr:spPr>
        <a:xfrm>
          <a:off x="19545300" y="148372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41729</xdr:rowOff>
    </xdr:from>
    <xdr:to>
      <xdr:col>98</xdr:col>
      <xdr:colOff>38100</xdr:colOff>
      <xdr:row>86</xdr:row>
      <xdr:rowOff>143329</xdr:rowOff>
    </xdr:to>
    <xdr:sp macro="" textlink="">
      <xdr:nvSpPr>
        <xdr:cNvPr id="823" name="楕円 822"/>
        <xdr:cNvSpPr/>
      </xdr:nvSpPr>
      <xdr:spPr>
        <a:xfrm>
          <a:off x="18605500" y="1478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92529</xdr:rowOff>
    </xdr:from>
    <xdr:to>
      <xdr:col>102</xdr:col>
      <xdr:colOff>114300</xdr:colOff>
      <xdr:row>86</xdr:row>
      <xdr:rowOff>92529</xdr:rowOff>
    </xdr:to>
    <xdr:cxnSp macro="">
      <xdr:nvCxnSpPr>
        <xdr:cNvPr id="824" name="直線コネクタ 823"/>
        <xdr:cNvCxnSpPr/>
      </xdr:nvCxnSpPr>
      <xdr:spPr>
        <a:xfrm>
          <a:off x="18656300" y="148372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48277</xdr:rowOff>
    </xdr:from>
    <xdr:ext cx="469744" cy="259045"/>
    <xdr:sp macro="" textlink="">
      <xdr:nvSpPr>
        <xdr:cNvPr id="825" name="n_1aveValue【児童館】&#10;一人当たり面積"/>
        <xdr:cNvSpPr txBox="1"/>
      </xdr:nvSpPr>
      <xdr:spPr>
        <a:xfrm>
          <a:off x="210757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80934</xdr:rowOff>
    </xdr:from>
    <xdr:ext cx="469744" cy="259045"/>
    <xdr:sp macro="" textlink="">
      <xdr:nvSpPr>
        <xdr:cNvPr id="826" name="n_2aveValue【児童館】&#10;一人当たり面積"/>
        <xdr:cNvSpPr txBox="1"/>
      </xdr:nvSpPr>
      <xdr:spPr>
        <a:xfrm>
          <a:off x="20199427" y="14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91820</xdr:rowOff>
    </xdr:from>
    <xdr:ext cx="469744" cy="259045"/>
    <xdr:sp macro="" textlink="">
      <xdr:nvSpPr>
        <xdr:cNvPr id="827" name="n_3aveValue【児童館】&#10;一人当たり面積"/>
        <xdr:cNvSpPr txBox="1"/>
      </xdr:nvSpPr>
      <xdr:spPr>
        <a:xfrm>
          <a:off x="19310427" y="14322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157134</xdr:rowOff>
    </xdr:from>
    <xdr:ext cx="469744" cy="259045"/>
    <xdr:sp macro="" textlink="">
      <xdr:nvSpPr>
        <xdr:cNvPr id="828" name="n_4aveValue【児童館】&#10;一人当たり面積"/>
        <xdr:cNvSpPr txBox="1"/>
      </xdr:nvSpPr>
      <xdr:spPr>
        <a:xfrm>
          <a:off x="18421427" y="1438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134456</xdr:rowOff>
    </xdr:from>
    <xdr:ext cx="469744" cy="259045"/>
    <xdr:sp macro="" textlink="">
      <xdr:nvSpPr>
        <xdr:cNvPr id="829" name="n_1mainValue【児童館】&#10;一人当たり面積"/>
        <xdr:cNvSpPr txBox="1"/>
      </xdr:nvSpPr>
      <xdr:spPr>
        <a:xfrm>
          <a:off x="21075727" y="1487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134456</xdr:rowOff>
    </xdr:from>
    <xdr:ext cx="469744" cy="259045"/>
    <xdr:sp macro="" textlink="">
      <xdr:nvSpPr>
        <xdr:cNvPr id="830" name="n_2mainValue【児童館】&#10;一人当たり面積"/>
        <xdr:cNvSpPr txBox="1"/>
      </xdr:nvSpPr>
      <xdr:spPr>
        <a:xfrm>
          <a:off x="20199427" y="1487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134456</xdr:rowOff>
    </xdr:from>
    <xdr:ext cx="469744" cy="259045"/>
    <xdr:sp macro="" textlink="">
      <xdr:nvSpPr>
        <xdr:cNvPr id="831" name="n_3mainValue【児童館】&#10;一人当たり面積"/>
        <xdr:cNvSpPr txBox="1"/>
      </xdr:nvSpPr>
      <xdr:spPr>
        <a:xfrm>
          <a:off x="19310427" y="1487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134456</xdr:rowOff>
    </xdr:from>
    <xdr:ext cx="469744" cy="259045"/>
    <xdr:sp macro="" textlink="">
      <xdr:nvSpPr>
        <xdr:cNvPr id="832" name="n_4mainValue【児童館】&#10;一人当たり面積"/>
        <xdr:cNvSpPr txBox="1"/>
      </xdr:nvSpPr>
      <xdr:spPr>
        <a:xfrm>
          <a:off x="18421427" y="14879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3" name="正方形/長方形 8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4" name="正方形/長方形 8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5" name="正方形/長方形 8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6" name="正方形/長方形 8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7" name="正方形/長方形 8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8" name="正方形/長方形 8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9" name="正方形/長方形 8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0" name="正方形/長方形 8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1" name="テキスト ボックス 8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2" name="直線コネクタ 8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3" name="テキスト ボックス 84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4" name="直線コネクタ 84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5" name="テキスト ボックス 84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6" name="直線コネクタ 84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7" name="テキスト ボックス 84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8" name="直線コネクタ 84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9" name="テキスト ボックス 84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0" name="直線コネクタ 84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1" name="テキスト ボックス 85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2" name="直線コネクタ 85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3" name="テキスト ボックス 85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5" name="テキスト ボックス 85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104775</xdr:rowOff>
    </xdr:from>
    <xdr:to>
      <xdr:col>85</xdr:col>
      <xdr:colOff>126364</xdr:colOff>
      <xdr:row>108</xdr:row>
      <xdr:rowOff>152400</xdr:rowOff>
    </xdr:to>
    <xdr:cxnSp macro="">
      <xdr:nvCxnSpPr>
        <xdr:cNvPr id="857" name="直線コネクタ 856"/>
        <xdr:cNvCxnSpPr/>
      </xdr:nvCxnSpPr>
      <xdr:spPr>
        <a:xfrm flipV="1">
          <a:off x="16318864" y="17078325"/>
          <a:ext cx="0" cy="1590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58"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59" name="直線コネクタ 858"/>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51452</xdr:rowOff>
    </xdr:from>
    <xdr:ext cx="405111" cy="259045"/>
    <xdr:sp macro="" textlink="">
      <xdr:nvSpPr>
        <xdr:cNvPr id="860" name="【公民館】&#10;有形固定資産減価償却率最大値テキスト"/>
        <xdr:cNvSpPr txBox="1"/>
      </xdr:nvSpPr>
      <xdr:spPr>
        <a:xfrm>
          <a:off x="16357600" y="1685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104775</xdr:rowOff>
    </xdr:from>
    <xdr:to>
      <xdr:col>86</xdr:col>
      <xdr:colOff>25400</xdr:colOff>
      <xdr:row>99</xdr:row>
      <xdr:rowOff>104775</xdr:rowOff>
    </xdr:to>
    <xdr:cxnSp macro="">
      <xdr:nvCxnSpPr>
        <xdr:cNvPr id="861" name="直線コネクタ 860"/>
        <xdr:cNvCxnSpPr/>
      </xdr:nvCxnSpPr>
      <xdr:spPr>
        <a:xfrm>
          <a:off x="16230600" y="1707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95266</xdr:rowOff>
    </xdr:from>
    <xdr:ext cx="405111" cy="259045"/>
    <xdr:sp macro="" textlink="">
      <xdr:nvSpPr>
        <xdr:cNvPr id="862" name="【公民館】&#10;有形固定資産減価償却率平均値テキスト"/>
        <xdr:cNvSpPr txBox="1"/>
      </xdr:nvSpPr>
      <xdr:spPr>
        <a:xfrm>
          <a:off x="16357600" y="1792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863" name="フローチャート: 判断 862"/>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126364</xdr:rowOff>
    </xdr:from>
    <xdr:to>
      <xdr:col>81</xdr:col>
      <xdr:colOff>101600</xdr:colOff>
      <xdr:row>105</xdr:row>
      <xdr:rowOff>56514</xdr:rowOff>
    </xdr:to>
    <xdr:sp macro="" textlink="">
      <xdr:nvSpPr>
        <xdr:cNvPr id="864" name="フローチャート: 判断 863"/>
        <xdr:cNvSpPr/>
      </xdr:nvSpPr>
      <xdr:spPr>
        <a:xfrm>
          <a:off x="15430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109220</xdr:rowOff>
    </xdr:from>
    <xdr:to>
      <xdr:col>76</xdr:col>
      <xdr:colOff>165100</xdr:colOff>
      <xdr:row>105</xdr:row>
      <xdr:rowOff>39370</xdr:rowOff>
    </xdr:to>
    <xdr:sp macro="" textlink="">
      <xdr:nvSpPr>
        <xdr:cNvPr id="865" name="フローチャート: 判断 864"/>
        <xdr:cNvSpPr/>
      </xdr:nvSpPr>
      <xdr:spPr>
        <a:xfrm>
          <a:off x="14541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90170</xdr:rowOff>
    </xdr:from>
    <xdr:to>
      <xdr:col>72</xdr:col>
      <xdr:colOff>38100</xdr:colOff>
      <xdr:row>105</xdr:row>
      <xdr:rowOff>20320</xdr:rowOff>
    </xdr:to>
    <xdr:sp macro="" textlink="">
      <xdr:nvSpPr>
        <xdr:cNvPr id="866" name="フローチャート: 判断 865"/>
        <xdr:cNvSpPr/>
      </xdr:nvSpPr>
      <xdr:spPr>
        <a:xfrm>
          <a:off x="13652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52070</xdr:rowOff>
    </xdr:from>
    <xdr:to>
      <xdr:col>67</xdr:col>
      <xdr:colOff>101600</xdr:colOff>
      <xdr:row>104</xdr:row>
      <xdr:rowOff>153670</xdr:rowOff>
    </xdr:to>
    <xdr:sp macro="" textlink="">
      <xdr:nvSpPr>
        <xdr:cNvPr id="867" name="フローチャート: 判断 866"/>
        <xdr:cNvSpPr/>
      </xdr:nvSpPr>
      <xdr:spPr>
        <a:xfrm>
          <a:off x="12763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145414</xdr:rowOff>
    </xdr:from>
    <xdr:to>
      <xdr:col>85</xdr:col>
      <xdr:colOff>177800</xdr:colOff>
      <xdr:row>104</xdr:row>
      <xdr:rowOff>75564</xdr:rowOff>
    </xdr:to>
    <xdr:sp macro="" textlink="">
      <xdr:nvSpPr>
        <xdr:cNvPr id="873" name="楕円 872"/>
        <xdr:cNvSpPr/>
      </xdr:nvSpPr>
      <xdr:spPr>
        <a:xfrm>
          <a:off x="16268700" y="17804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168291</xdr:rowOff>
    </xdr:from>
    <xdr:ext cx="405111" cy="259045"/>
    <xdr:sp macro="" textlink="">
      <xdr:nvSpPr>
        <xdr:cNvPr id="874" name="【公民館】&#10;有形固定資産減価償却率該当値テキスト"/>
        <xdr:cNvSpPr txBox="1"/>
      </xdr:nvSpPr>
      <xdr:spPr>
        <a:xfrm>
          <a:off x="16357600" y="1765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151130</xdr:rowOff>
    </xdr:from>
    <xdr:to>
      <xdr:col>81</xdr:col>
      <xdr:colOff>101600</xdr:colOff>
      <xdr:row>104</xdr:row>
      <xdr:rowOff>81280</xdr:rowOff>
    </xdr:to>
    <xdr:sp macro="" textlink="">
      <xdr:nvSpPr>
        <xdr:cNvPr id="875" name="楕円 874"/>
        <xdr:cNvSpPr/>
      </xdr:nvSpPr>
      <xdr:spPr>
        <a:xfrm>
          <a:off x="15430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24764</xdr:rowOff>
    </xdr:from>
    <xdr:to>
      <xdr:col>85</xdr:col>
      <xdr:colOff>127000</xdr:colOff>
      <xdr:row>104</xdr:row>
      <xdr:rowOff>30480</xdr:rowOff>
    </xdr:to>
    <xdr:cxnSp macro="">
      <xdr:nvCxnSpPr>
        <xdr:cNvPr id="876" name="直線コネクタ 875"/>
        <xdr:cNvCxnSpPr/>
      </xdr:nvCxnSpPr>
      <xdr:spPr>
        <a:xfrm flipV="1">
          <a:off x="15481300" y="17855564"/>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109220</xdr:rowOff>
    </xdr:from>
    <xdr:to>
      <xdr:col>76</xdr:col>
      <xdr:colOff>165100</xdr:colOff>
      <xdr:row>104</xdr:row>
      <xdr:rowOff>39370</xdr:rowOff>
    </xdr:to>
    <xdr:sp macro="" textlink="">
      <xdr:nvSpPr>
        <xdr:cNvPr id="877" name="楕円 876"/>
        <xdr:cNvSpPr/>
      </xdr:nvSpPr>
      <xdr:spPr>
        <a:xfrm>
          <a:off x="14541500" y="1776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160020</xdr:rowOff>
    </xdr:from>
    <xdr:to>
      <xdr:col>81</xdr:col>
      <xdr:colOff>50800</xdr:colOff>
      <xdr:row>104</xdr:row>
      <xdr:rowOff>30480</xdr:rowOff>
    </xdr:to>
    <xdr:cxnSp macro="">
      <xdr:nvCxnSpPr>
        <xdr:cNvPr id="878" name="直線コネクタ 877"/>
        <xdr:cNvCxnSpPr/>
      </xdr:nvCxnSpPr>
      <xdr:spPr>
        <a:xfrm>
          <a:off x="14592300" y="178193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164464</xdr:rowOff>
    </xdr:from>
    <xdr:to>
      <xdr:col>72</xdr:col>
      <xdr:colOff>38100</xdr:colOff>
      <xdr:row>105</xdr:row>
      <xdr:rowOff>94614</xdr:rowOff>
    </xdr:to>
    <xdr:sp macro="" textlink="">
      <xdr:nvSpPr>
        <xdr:cNvPr id="879" name="楕円 878"/>
        <xdr:cNvSpPr/>
      </xdr:nvSpPr>
      <xdr:spPr>
        <a:xfrm>
          <a:off x="13652500" y="179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160020</xdr:rowOff>
    </xdr:from>
    <xdr:to>
      <xdr:col>76</xdr:col>
      <xdr:colOff>114300</xdr:colOff>
      <xdr:row>105</xdr:row>
      <xdr:rowOff>43814</xdr:rowOff>
    </xdr:to>
    <xdr:cxnSp macro="">
      <xdr:nvCxnSpPr>
        <xdr:cNvPr id="880" name="直線コネクタ 879"/>
        <xdr:cNvCxnSpPr/>
      </xdr:nvCxnSpPr>
      <xdr:spPr>
        <a:xfrm flipV="1">
          <a:off x="13703300" y="17819370"/>
          <a:ext cx="889000" cy="226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128270</xdr:rowOff>
    </xdr:from>
    <xdr:to>
      <xdr:col>67</xdr:col>
      <xdr:colOff>101600</xdr:colOff>
      <xdr:row>105</xdr:row>
      <xdr:rowOff>58420</xdr:rowOff>
    </xdr:to>
    <xdr:sp macro="" textlink="">
      <xdr:nvSpPr>
        <xdr:cNvPr id="881" name="楕円 880"/>
        <xdr:cNvSpPr/>
      </xdr:nvSpPr>
      <xdr:spPr>
        <a:xfrm>
          <a:off x="12763500" y="1795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7620</xdr:rowOff>
    </xdr:from>
    <xdr:to>
      <xdr:col>71</xdr:col>
      <xdr:colOff>177800</xdr:colOff>
      <xdr:row>105</xdr:row>
      <xdr:rowOff>43814</xdr:rowOff>
    </xdr:to>
    <xdr:cxnSp macro="">
      <xdr:nvCxnSpPr>
        <xdr:cNvPr id="882" name="直線コネクタ 881"/>
        <xdr:cNvCxnSpPr/>
      </xdr:nvCxnSpPr>
      <xdr:spPr>
        <a:xfrm>
          <a:off x="12814300" y="180098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47641</xdr:rowOff>
    </xdr:from>
    <xdr:ext cx="405111" cy="259045"/>
    <xdr:sp macro="" textlink="">
      <xdr:nvSpPr>
        <xdr:cNvPr id="883" name="n_1aveValue【公民館】&#10;有形固定資産減価償却率"/>
        <xdr:cNvSpPr txBox="1"/>
      </xdr:nvSpPr>
      <xdr:spPr>
        <a:xfrm>
          <a:off x="15266044" y="1804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30497</xdr:rowOff>
    </xdr:from>
    <xdr:ext cx="405111" cy="259045"/>
    <xdr:sp macro="" textlink="">
      <xdr:nvSpPr>
        <xdr:cNvPr id="884" name="n_2aveValue【公民館】&#10;有形固定資産減価償却率"/>
        <xdr:cNvSpPr txBox="1"/>
      </xdr:nvSpPr>
      <xdr:spPr>
        <a:xfrm>
          <a:off x="14389744" y="1803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36847</xdr:rowOff>
    </xdr:from>
    <xdr:ext cx="405111" cy="259045"/>
    <xdr:sp macro="" textlink="">
      <xdr:nvSpPr>
        <xdr:cNvPr id="885" name="n_3aveValue【公民館】&#10;有形固定資産減価償却率"/>
        <xdr:cNvSpPr txBox="1"/>
      </xdr:nvSpPr>
      <xdr:spPr>
        <a:xfrm>
          <a:off x="13500744" y="1769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170197</xdr:rowOff>
    </xdr:from>
    <xdr:ext cx="405111" cy="259045"/>
    <xdr:sp macro="" textlink="">
      <xdr:nvSpPr>
        <xdr:cNvPr id="886" name="n_4aveValue【公民館】&#10;有形固定資産減価償却率"/>
        <xdr:cNvSpPr txBox="1"/>
      </xdr:nvSpPr>
      <xdr:spPr>
        <a:xfrm>
          <a:off x="12611744" y="1765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97807</xdr:rowOff>
    </xdr:from>
    <xdr:ext cx="405111" cy="259045"/>
    <xdr:sp macro="" textlink="">
      <xdr:nvSpPr>
        <xdr:cNvPr id="887" name="n_1mainValue【公民館】&#10;有形固定資産減価償却率"/>
        <xdr:cNvSpPr txBox="1"/>
      </xdr:nvSpPr>
      <xdr:spPr>
        <a:xfrm>
          <a:off x="152660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55897</xdr:rowOff>
    </xdr:from>
    <xdr:ext cx="405111" cy="259045"/>
    <xdr:sp macro="" textlink="">
      <xdr:nvSpPr>
        <xdr:cNvPr id="888" name="n_2mainValue【公民館】&#10;有形固定資産減価償却率"/>
        <xdr:cNvSpPr txBox="1"/>
      </xdr:nvSpPr>
      <xdr:spPr>
        <a:xfrm>
          <a:off x="14389744" y="1754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85741</xdr:rowOff>
    </xdr:from>
    <xdr:ext cx="405111" cy="259045"/>
    <xdr:sp macro="" textlink="">
      <xdr:nvSpPr>
        <xdr:cNvPr id="889" name="n_3mainValue【公民館】&#10;有形固定資産減価償却率"/>
        <xdr:cNvSpPr txBox="1"/>
      </xdr:nvSpPr>
      <xdr:spPr>
        <a:xfrm>
          <a:off x="13500744" y="18087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49547</xdr:rowOff>
    </xdr:from>
    <xdr:ext cx="405111" cy="259045"/>
    <xdr:sp macro="" textlink="">
      <xdr:nvSpPr>
        <xdr:cNvPr id="890" name="n_4mainValue【公民館】&#10;有形固定資産減価償却率"/>
        <xdr:cNvSpPr txBox="1"/>
      </xdr:nvSpPr>
      <xdr:spPr>
        <a:xfrm>
          <a:off x="126117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1" name="直線コネクタ 90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2" name="テキスト ボックス 90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3" name="直線コネクタ 90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4" name="テキスト ボックス 90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5" name="直線コネクタ 90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6" name="テキスト ボックス 90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7" name="直線コネクタ 90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8" name="テキスト ボックス 90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9" name="直線コネクタ 90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0" name="テキスト ボックス 90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1" name="直線コネクタ 91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2" name="テキスト ボックス 91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3" name="直線コネクタ 9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4" name="テキスト ボックス 9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107224</xdr:rowOff>
    </xdr:from>
    <xdr:to>
      <xdr:col>116</xdr:col>
      <xdr:colOff>62864</xdr:colOff>
      <xdr:row>109</xdr:row>
      <xdr:rowOff>19050</xdr:rowOff>
    </xdr:to>
    <xdr:cxnSp macro="">
      <xdr:nvCxnSpPr>
        <xdr:cNvPr id="916" name="直線コネクタ 915"/>
        <xdr:cNvCxnSpPr/>
      </xdr:nvCxnSpPr>
      <xdr:spPr>
        <a:xfrm flipV="1">
          <a:off x="22160864" y="17252224"/>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917"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918" name="直線コネクタ 917"/>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53901</xdr:rowOff>
    </xdr:from>
    <xdr:ext cx="469744" cy="259045"/>
    <xdr:sp macro="" textlink="">
      <xdr:nvSpPr>
        <xdr:cNvPr id="919" name="【公民館】&#10;一人当たり面積最大値テキスト"/>
        <xdr:cNvSpPr txBox="1"/>
      </xdr:nvSpPr>
      <xdr:spPr>
        <a:xfrm>
          <a:off x="22199600" y="1702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107224</xdr:rowOff>
    </xdr:from>
    <xdr:to>
      <xdr:col>116</xdr:col>
      <xdr:colOff>152400</xdr:colOff>
      <xdr:row>100</xdr:row>
      <xdr:rowOff>107224</xdr:rowOff>
    </xdr:to>
    <xdr:cxnSp macro="">
      <xdr:nvCxnSpPr>
        <xdr:cNvPr id="920" name="直線コネクタ 919"/>
        <xdr:cNvCxnSpPr/>
      </xdr:nvCxnSpPr>
      <xdr:spPr>
        <a:xfrm>
          <a:off x="22072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925</xdr:rowOff>
    </xdr:from>
    <xdr:ext cx="469744" cy="259045"/>
    <xdr:sp macro="" textlink="">
      <xdr:nvSpPr>
        <xdr:cNvPr id="921" name="【公民館】&#10;一人当たり面積平均値テキスト"/>
        <xdr:cNvSpPr txBox="1"/>
      </xdr:nvSpPr>
      <xdr:spPr>
        <a:xfrm>
          <a:off x="22199600" y="18174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149498</xdr:rowOff>
    </xdr:from>
    <xdr:to>
      <xdr:col>116</xdr:col>
      <xdr:colOff>114300</xdr:colOff>
      <xdr:row>107</xdr:row>
      <xdr:rowOff>79648</xdr:rowOff>
    </xdr:to>
    <xdr:sp macro="" textlink="">
      <xdr:nvSpPr>
        <xdr:cNvPr id="922" name="フローチャート: 判断 921"/>
        <xdr:cNvSpPr/>
      </xdr:nvSpPr>
      <xdr:spPr>
        <a:xfrm>
          <a:off x="221107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156029</xdr:rowOff>
    </xdr:from>
    <xdr:to>
      <xdr:col>112</xdr:col>
      <xdr:colOff>38100</xdr:colOff>
      <xdr:row>107</xdr:row>
      <xdr:rowOff>86179</xdr:rowOff>
    </xdr:to>
    <xdr:sp macro="" textlink="">
      <xdr:nvSpPr>
        <xdr:cNvPr id="923" name="フローチャート: 判断 922"/>
        <xdr:cNvSpPr/>
      </xdr:nvSpPr>
      <xdr:spPr>
        <a:xfrm>
          <a:off x="21272500" y="183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160927</xdr:rowOff>
    </xdr:from>
    <xdr:to>
      <xdr:col>107</xdr:col>
      <xdr:colOff>101600</xdr:colOff>
      <xdr:row>107</xdr:row>
      <xdr:rowOff>91077</xdr:rowOff>
    </xdr:to>
    <xdr:sp macro="" textlink="">
      <xdr:nvSpPr>
        <xdr:cNvPr id="924" name="フローチャート: 判断 923"/>
        <xdr:cNvSpPr/>
      </xdr:nvSpPr>
      <xdr:spPr>
        <a:xfrm>
          <a:off x="20383500" y="1833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25" name="フローチャート: 判断 924"/>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105411</xdr:rowOff>
    </xdr:from>
    <xdr:to>
      <xdr:col>98</xdr:col>
      <xdr:colOff>38100</xdr:colOff>
      <xdr:row>107</xdr:row>
      <xdr:rowOff>35561</xdr:rowOff>
    </xdr:to>
    <xdr:sp macro="" textlink="">
      <xdr:nvSpPr>
        <xdr:cNvPr id="926" name="フローチャート: 判断 925"/>
        <xdr:cNvSpPr/>
      </xdr:nvSpPr>
      <xdr:spPr>
        <a:xfrm>
          <a:off x="186055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7" name="テキスト ボックス 9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8" name="テキスト ボックス 9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9" name="テキスト ボックス 9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0" name="テキスト ボックス 9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1" name="テキスト ボックス 9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92348</xdr:rowOff>
    </xdr:from>
    <xdr:to>
      <xdr:col>116</xdr:col>
      <xdr:colOff>114300</xdr:colOff>
      <xdr:row>108</xdr:row>
      <xdr:rowOff>22498</xdr:rowOff>
    </xdr:to>
    <xdr:sp macro="" textlink="">
      <xdr:nvSpPr>
        <xdr:cNvPr id="932" name="楕円 931"/>
        <xdr:cNvSpPr/>
      </xdr:nvSpPr>
      <xdr:spPr>
        <a:xfrm>
          <a:off x="221107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70775</xdr:rowOff>
    </xdr:from>
    <xdr:ext cx="469744" cy="259045"/>
    <xdr:sp macro="" textlink="">
      <xdr:nvSpPr>
        <xdr:cNvPr id="933" name="【公民館】&#10;一人当たり面積該当値テキスト"/>
        <xdr:cNvSpPr txBox="1"/>
      </xdr:nvSpPr>
      <xdr:spPr>
        <a:xfrm>
          <a:off x="22199600"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80918</xdr:rowOff>
    </xdr:from>
    <xdr:to>
      <xdr:col>112</xdr:col>
      <xdr:colOff>38100</xdr:colOff>
      <xdr:row>108</xdr:row>
      <xdr:rowOff>11068</xdr:rowOff>
    </xdr:to>
    <xdr:sp macro="" textlink="">
      <xdr:nvSpPr>
        <xdr:cNvPr id="934" name="楕円 933"/>
        <xdr:cNvSpPr/>
      </xdr:nvSpPr>
      <xdr:spPr>
        <a:xfrm>
          <a:off x="21272500" y="184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131718</xdr:rowOff>
    </xdr:from>
    <xdr:to>
      <xdr:col>116</xdr:col>
      <xdr:colOff>63500</xdr:colOff>
      <xdr:row>107</xdr:row>
      <xdr:rowOff>143148</xdr:rowOff>
    </xdr:to>
    <xdr:cxnSp macro="">
      <xdr:nvCxnSpPr>
        <xdr:cNvPr id="935" name="直線コネクタ 934"/>
        <xdr:cNvCxnSpPr/>
      </xdr:nvCxnSpPr>
      <xdr:spPr>
        <a:xfrm>
          <a:off x="21323300" y="18476868"/>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85816</xdr:rowOff>
    </xdr:from>
    <xdr:to>
      <xdr:col>107</xdr:col>
      <xdr:colOff>101600</xdr:colOff>
      <xdr:row>108</xdr:row>
      <xdr:rowOff>15966</xdr:rowOff>
    </xdr:to>
    <xdr:sp macro="" textlink="">
      <xdr:nvSpPr>
        <xdr:cNvPr id="936" name="楕円 935"/>
        <xdr:cNvSpPr/>
      </xdr:nvSpPr>
      <xdr:spPr>
        <a:xfrm>
          <a:off x="20383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131718</xdr:rowOff>
    </xdr:from>
    <xdr:to>
      <xdr:col>111</xdr:col>
      <xdr:colOff>177800</xdr:colOff>
      <xdr:row>107</xdr:row>
      <xdr:rowOff>136616</xdr:rowOff>
    </xdr:to>
    <xdr:cxnSp macro="">
      <xdr:nvCxnSpPr>
        <xdr:cNvPr id="937" name="直線コネクタ 936"/>
        <xdr:cNvCxnSpPr/>
      </xdr:nvCxnSpPr>
      <xdr:spPr>
        <a:xfrm flipV="1">
          <a:off x="20434300" y="18476868"/>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90714</xdr:rowOff>
    </xdr:from>
    <xdr:to>
      <xdr:col>102</xdr:col>
      <xdr:colOff>165100</xdr:colOff>
      <xdr:row>108</xdr:row>
      <xdr:rowOff>20864</xdr:rowOff>
    </xdr:to>
    <xdr:sp macro="" textlink="">
      <xdr:nvSpPr>
        <xdr:cNvPr id="938" name="楕円 937"/>
        <xdr:cNvSpPr/>
      </xdr:nvSpPr>
      <xdr:spPr>
        <a:xfrm>
          <a:off x="19494500" y="1843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136616</xdr:rowOff>
    </xdr:from>
    <xdr:to>
      <xdr:col>107</xdr:col>
      <xdr:colOff>50800</xdr:colOff>
      <xdr:row>107</xdr:row>
      <xdr:rowOff>141514</xdr:rowOff>
    </xdr:to>
    <xdr:cxnSp macro="">
      <xdr:nvCxnSpPr>
        <xdr:cNvPr id="939" name="直線コネクタ 938"/>
        <xdr:cNvCxnSpPr/>
      </xdr:nvCxnSpPr>
      <xdr:spPr>
        <a:xfrm flipV="1">
          <a:off x="19545300" y="1848176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95613</xdr:rowOff>
    </xdr:from>
    <xdr:to>
      <xdr:col>98</xdr:col>
      <xdr:colOff>38100</xdr:colOff>
      <xdr:row>108</xdr:row>
      <xdr:rowOff>25763</xdr:rowOff>
    </xdr:to>
    <xdr:sp macro="" textlink="">
      <xdr:nvSpPr>
        <xdr:cNvPr id="940" name="楕円 939"/>
        <xdr:cNvSpPr/>
      </xdr:nvSpPr>
      <xdr:spPr>
        <a:xfrm>
          <a:off x="18605500" y="1844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141514</xdr:rowOff>
    </xdr:from>
    <xdr:to>
      <xdr:col>102</xdr:col>
      <xdr:colOff>114300</xdr:colOff>
      <xdr:row>107</xdr:row>
      <xdr:rowOff>146413</xdr:rowOff>
    </xdr:to>
    <xdr:cxnSp macro="">
      <xdr:nvCxnSpPr>
        <xdr:cNvPr id="941" name="直線コネクタ 940"/>
        <xdr:cNvCxnSpPr/>
      </xdr:nvCxnSpPr>
      <xdr:spPr>
        <a:xfrm flipV="1">
          <a:off x="18656300" y="1848666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102706</xdr:rowOff>
    </xdr:from>
    <xdr:ext cx="469744" cy="259045"/>
    <xdr:sp macro="" textlink="">
      <xdr:nvSpPr>
        <xdr:cNvPr id="942" name="n_1aveValue【公民館】&#10;一人当たり面積"/>
        <xdr:cNvSpPr txBox="1"/>
      </xdr:nvSpPr>
      <xdr:spPr>
        <a:xfrm>
          <a:off x="21075727" y="1810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107604</xdr:rowOff>
    </xdr:from>
    <xdr:ext cx="469744" cy="259045"/>
    <xdr:sp macro="" textlink="">
      <xdr:nvSpPr>
        <xdr:cNvPr id="943" name="n_2aveValue【公民館】&#10;一人当たり面積"/>
        <xdr:cNvSpPr txBox="1"/>
      </xdr:nvSpPr>
      <xdr:spPr>
        <a:xfrm>
          <a:off x="20199427" y="18109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944" name="n_3aveValue【公民館】&#10;一人当たり面積"/>
        <xdr:cNvSpPr txBox="1"/>
      </xdr:nvSpPr>
      <xdr:spPr>
        <a:xfrm>
          <a:off x="19310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52088</xdr:rowOff>
    </xdr:from>
    <xdr:ext cx="469744" cy="259045"/>
    <xdr:sp macro="" textlink="">
      <xdr:nvSpPr>
        <xdr:cNvPr id="945" name="n_4aveValue【公民館】&#10;一人当たり面積"/>
        <xdr:cNvSpPr txBox="1"/>
      </xdr:nvSpPr>
      <xdr:spPr>
        <a:xfrm>
          <a:off x="18421427" y="1805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2195</xdr:rowOff>
    </xdr:from>
    <xdr:ext cx="469744" cy="259045"/>
    <xdr:sp macro="" textlink="">
      <xdr:nvSpPr>
        <xdr:cNvPr id="946" name="n_1mainValue【公民館】&#10;一人当たり面積"/>
        <xdr:cNvSpPr txBox="1"/>
      </xdr:nvSpPr>
      <xdr:spPr>
        <a:xfrm>
          <a:off x="21075727" y="18518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7093</xdr:rowOff>
    </xdr:from>
    <xdr:ext cx="469744" cy="259045"/>
    <xdr:sp macro="" textlink="">
      <xdr:nvSpPr>
        <xdr:cNvPr id="947" name="n_2mainValue【公民館】&#10;一人当たり面積"/>
        <xdr:cNvSpPr txBox="1"/>
      </xdr:nvSpPr>
      <xdr:spPr>
        <a:xfrm>
          <a:off x="20199427" y="1852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11991</xdr:rowOff>
    </xdr:from>
    <xdr:ext cx="469744" cy="259045"/>
    <xdr:sp macro="" textlink="">
      <xdr:nvSpPr>
        <xdr:cNvPr id="948" name="n_3mainValue【公民館】&#10;一人当たり面積"/>
        <xdr:cNvSpPr txBox="1"/>
      </xdr:nvSpPr>
      <xdr:spPr>
        <a:xfrm>
          <a:off x="19310427" y="185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16890</xdr:rowOff>
    </xdr:from>
    <xdr:ext cx="469744" cy="259045"/>
    <xdr:sp macro="" textlink="">
      <xdr:nvSpPr>
        <xdr:cNvPr id="949" name="n_4mainValue【公民館】&#10;一人当たり面積"/>
        <xdr:cNvSpPr txBox="1"/>
      </xdr:nvSpPr>
      <xdr:spPr>
        <a:xfrm>
          <a:off x="18421427" y="185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0" name="正方形/長方形 9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1" name="正方形/長方形 9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2" name="テキスト ボックス 9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・類似団体と比較して、有形固定資産減価償却率が高くなっているのは、橋りょう・トンネル及び児童館である。</a:t>
          </a:r>
        </a:p>
        <a:p>
          <a:r>
            <a:rPr kumimoji="1" lang="ja-JP" altLang="en-US" sz="1300">
              <a:latin typeface="ＭＳ Ｐゴシック" panose="020B0600070205080204" pitchFamily="50" charset="-128"/>
              <a:ea typeface="ＭＳ Ｐゴシック" panose="020B0600070205080204" pitchFamily="50" charset="-128"/>
            </a:rPr>
            <a:t>　橋りょう・トンネルは、市道橋長寿命化計画に基づき、計画的な点検及び改修の実施により、適正な維持管理に努める。</a:t>
          </a:r>
        </a:p>
        <a:p>
          <a:r>
            <a:rPr kumimoji="1" lang="ja-JP" altLang="en-US" sz="1300">
              <a:latin typeface="ＭＳ Ｐゴシック" panose="020B0600070205080204" pitchFamily="50" charset="-128"/>
              <a:ea typeface="ＭＳ Ｐゴシック" panose="020B0600070205080204" pitchFamily="50" charset="-128"/>
            </a:rPr>
            <a:t>　児童館は、１施設のみであり、施設の老朽化が進んでおり、解体等を含めて今後の管理方法について検討する。</a:t>
          </a:r>
        </a:p>
        <a:p>
          <a:r>
            <a:rPr kumimoji="1" lang="ja-JP" altLang="en-US" sz="1300">
              <a:latin typeface="ＭＳ Ｐゴシック" panose="020B0600070205080204" pitchFamily="50" charset="-128"/>
              <a:ea typeface="ＭＳ Ｐゴシック" panose="020B0600070205080204" pitchFamily="50" charset="-128"/>
            </a:rPr>
            <a:t>　その他の施設も、公共施設総合管理計画及び個別施設計画に基づき、引き続き適正な維持管理に努める。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90187</xdr:rowOff>
    </xdr:from>
    <xdr:ext cx="405111" cy="259045"/>
    <xdr:sp macro="" textlink="">
      <xdr:nvSpPr>
        <xdr:cNvPr id="61" name="【図書館】&#10;有形固定資産減価償却率平均値テキスト"/>
        <xdr:cNvSpPr txBox="1"/>
      </xdr:nvSpPr>
      <xdr:spPr>
        <a:xfrm>
          <a:off x="4673600" y="609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62" name="フローチャート: 判断 61"/>
        <xdr:cNvSpPr/>
      </xdr:nvSpPr>
      <xdr:spPr>
        <a:xfrm>
          <a:off x="45847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78740</xdr:rowOff>
    </xdr:from>
    <xdr:to>
      <xdr:col>20</xdr:col>
      <xdr:colOff>38100</xdr:colOff>
      <xdr:row>37</xdr:row>
      <xdr:rowOff>8890</xdr:rowOff>
    </xdr:to>
    <xdr:sp macro="" textlink="">
      <xdr:nvSpPr>
        <xdr:cNvPr id="63" name="フローチャート: 判断 62"/>
        <xdr:cNvSpPr/>
      </xdr:nvSpPr>
      <xdr:spPr>
        <a:xfrm>
          <a:off x="374650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59690</xdr:rowOff>
    </xdr:from>
    <xdr:to>
      <xdr:col>15</xdr:col>
      <xdr:colOff>101600</xdr:colOff>
      <xdr:row>36</xdr:row>
      <xdr:rowOff>161290</xdr:rowOff>
    </xdr:to>
    <xdr:sp macro="" textlink="">
      <xdr:nvSpPr>
        <xdr:cNvPr id="64" name="フローチャート: 判断 63"/>
        <xdr:cNvSpPr/>
      </xdr:nvSpPr>
      <xdr:spPr>
        <a:xfrm>
          <a:off x="2857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60960</xdr:rowOff>
    </xdr:from>
    <xdr:to>
      <xdr:col>10</xdr:col>
      <xdr:colOff>165100</xdr:colOff>
      <xdr:row>36</xdr:row>
      <xdr:rowOff>162560</xdr:rowOff>
    </xdr:to>
    <xdr:sp macro="" textlink="">
      <xdr:nvSpPr>
        <xdr:cNvPr id="65" name="フローチャート: 判断 64"/>
        <xdr:cNvSpPr/>
      </xdr:nvSpPr>
      <xdr:spPr>
        <a:xfrm>
          <a:off x="19685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97790</xdr:rowOff>
    </xdr:from>
    <xdr:to>
      <xdr:col>6</xdr:col>
      <xdr:colOff>38100</xdr:colOff>
      <xdr:row>37</xdr:row>
      <xdr:rowOff>27940</xdr:rowOff>
    </xdr:to>
    <xdr:sp macro="" textlink="">
      <xdr:nvSpPr>
        <xdr:cNvPr id="66" name="フローチャート: 判断 65"/>
        <xdr:cNvSpPr/>
      </xdr:nvSpPr>
      <xdr:spPr>
        <a:xfrm>
          <a:off x="1079500" y="62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133350</xdr:rowOff>
    </xdr:from>
    <xdr:to>
      <xdr:col>24</xdr:col>
      <xdr:colOff>114300</xdr:colOff>
      <xdr:row>38</xdr:row>
      <xdr:rowOff>63500</xdr:rowOff>
    </xdr:to>
    <xdr:sp macro="" textlink="">
      <xdr:nvSpPr>
        <xdr:cNvPr id="72" name="楕円 71"/>
        <xdr:cNvSpPr/>
      </xdr:nvSpPr>
      <xdr:spPr>
        <a:xfrm>
          <a:off x="45847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111777</xdr:rowOff>
    </xdr:from>
    <xdr:ext cx="405111" cy="259045"/>
    <xdr:sp macro="" textlink="">
      <xdr:nvSpPr>
        <xdr:cNvPr id="73" name="【図書館】&#10;有形固定資産減価償却率該当値テキスト"/>
        <xdr:cNvSpPr txBox="1"/>
      </xdr:nvSpPr>
      <xdr:spPr>
        <a:xfrm>
          <a:off x="4673600" y="645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107950</xdr:rowOff>
    </xdr:from>
    <xdr:to>
      <xdr:col>20</xdr:col>
      <xdr:colOff>38100</xdr:colOff>
      <xdr:row>38</xdr:row>
      <xdr:rowOff>38100</xdr:rowOff>
    </xdr:to>
    <xdr:sp macro="" textlink="">
      <xdr:nvSpPr>
        <xdr:cNvPr id="74" name="楕円 73"/>
        <xdr:cNvSpPr/>
      </xdr:nvSpPr>
      <xdr:spPr>
        <a:xfrm>
          <a:off x="37465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158750</xdr:rowOff>
    </xdr:from>
    <xdr:to>
      <xdr:col>24</xdr:col>
      <xdr:colOff>63500</xdr:colOff>
      <xdr:row>38</xdr:row>
      <xdr:rowOff>12700</xdr:rowOff>
    </xdr:to>
    <xdr:cxnSp macro="">
      <xdr:nvCxnSpPr>
        <xdr:cNvPr id="75" name="直線コネクタ 74"/>
        <xdr:cNvCxnSpPr/>
      </xdr:nvCxnSpPr>
      <xdr:spPr>
        <a:xfrm>
          <a:off x="3797300" y="65024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82550</xdr:rowOff>
    </xdr:from>
    <xdr:to>
      <xdr:col>15</xdr:col>
      <xdr:colOff>101600</xdr:colOff>
      <xdr:row>38</xdr:row>
      <xdr:rowOff>12700</xdr:rowOff>
    </xdr:to>
    <xdr:sp macro="" textlink="">
      <xdr:nvSpPr>
        <xdr:cNvPr id="76" name="楕円 75"/>
        <xdr:cNvSpPr/>
      </xdr:nvSpPr>
      <xdr:spPr>
        <a:xfrm>
          <a:off x="2857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133350</xdr:rowOff>
    </xdr:from>
    <xdr:to>
      <xdr:col>19</xdr:col>
      <xdr:colOff>177800</xdr:colOff>
      <xdr:row>37</xdr:row>
      <xdr:rowOff>158750</xdr:rowOff>
    </xdr:to>
    <xdr:cxnSp macro="">
      <xdr:nvCxnSpPr>
        <xdr:cNvPr id="77" name="直線コネクタ 76"/>
        <xdr:cNvCxnSpPr/>
      </xdr:nvCxnSpPr>
      <xdr:spPr>
        <a:xfrm>
          <a:off x="2908300" y="6477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57150</xdr:rowOff>
    </xdr:from>
    <xdr:to>
      <xdr:col>10</xdr:col>
      <xdr:colOff>165100</xdr:colOff>
      <xdr:row>37</xdr:row>
      <xdr:rowOff>158750</xdr:rowOff>
    </xdr:to>
    <xdr:sp macro="" textlink="">
      <xdr:nvSpPr>
        <xdr:cNvPr id="78" name="楕円 77"/>
        <xdr:cNvSpPr/>
      </xdr:nvSpPr>
      <xdr:spPr>
        <a:xfrm>
          <a:off x="1968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107950</xdr:rowOff>
    </xdr:from>
    <xdr:to>
      <xdr:col>15</xdr:col>
      <xdr:colOff>50800</xdr:colOff>
      <xdr:row>37</xdr:row>
      <xdr:rowOff>133350</xdr:rowOff>
    </xdr:to>
    <xdr:cxnSp macro="">
      <xdr:nvCxnSpPr>
        <xdr:cNvPr id="79" name="直線コネクタ 78"/>
        <xdr:cNvCxnSpPr/>
      </xdr:nvCxnSpPr>
      <xdr:spPr>
        <a:xfrm>
          <a:off x="2019300" y="6451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31750</xdr:rowOff>
    </xdr:from>
    <xdr:to>
      <xdr:col>6</xdr:col>
      <xdr:colOff>38100</xdr:colOff>
      <xdr:row>37</xdr:row>
      <xdr:rowOff>133350</xdr:rowOff>
    </xdr:to>
    <xdr:sp macro="" textlink="">
      <xdr:nvSpPr>
        <xdr:cNvPr id="80" name="楕円 79"/>
        <xdr:cNvSpPr/>
      </xdr:nvSpPr>
      <xdr:spPr>
        <a:xfrm>
          <a:off x="1079500" y="637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82550</xdr:rowOff>
    </xdr:from>
    <xdr:to>
      <xdr:col>10</xdr:col>
      <xdr:colOff>114300</xdr:colOff>
      <xdr:row>37</xdr:row>
      <xdr:rowOff>107950</xdr:rowOff>
    </xdr:to>
    <xdr:cxnSp macro="">
      <xdr:nvCxnSpPr>
        <xdr:cNvPr id="81" name="直線コネクタ 80"/>
        <xdr:cNvCxnSpPr/>
      </xdr:nvCxnSpPr>
      <xdr:spPr>
        <a:xfrm>
          <a:off x="1130300" y="6426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25417</xdr:rowOff>
    </xdr:from>
    <xdr:ext cx="405111" cy="259045"/>
    <xdr:sp macro="" textlink="">
      <xdr:nvSpPr>
        <xdr:cNvPr id="82" name="n_1aveValue【図書館】&#10;有形固定資産減価償却率"/>
        <xdr:cNvSpPr txBox="1"/>
      </xdr:nvSpPr>
      <xdr:spPr>
        <a:xfrm>
          <a:off x="35820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6367</xdr:rowOff>
    </xdr:from>
    <xdr:ext cx="405111" cy="259045"/>
    <xdr:sp macro="" textlink="">
      <xdr:nvSpPr>
        <xdr:cNvPr id="83" name="n_2aveValue【図書館】&#10;有形固定資産減価償却率"/>
        <xdr:cNvSpPr txBox="1"/>
      </xdr:nvSpPr>
      <xdr:spPr>
        <a:xfrm>
          <a:off x="2705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7637</xdr:rowOff>
    </xdr:from>
    <xdr:ext cx="405111" cy="259045"/>
    <xdr:sp macro="" textlink="">
      <xdr:nvSpPr>
        <xdr:cNvPr id="84" name="n_3aveValue【図書館】&#10;有形固定資産減価償却率"/>
        <xdr:cNvSpPr txBox="1"/>
      </xdr:nvSpPr>
      <xdr:spPr>
        <a:xfrm>
          <a:off x="1816744"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44467</xdr:rowOff>
    </xdr:from>
    <xdr:ext cx="405111" cy="259045"/>
    <xdr:sp macro="" textlink="">
      <xdr:nvSpPr>
        <xdr:cNvPr id="85" name="n_4aveValue【図書館】&#10;有形固定資産減価償却率"/>
        <xdr:cNvSpPr txBox="1"/>
      </xdr:nvSpPr>
      <xdr:spPr>
        <a:xfrm>
          <a:off x="9277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29227</xdr:rowOff>
    </xdr:from>
    <xdr:ext cx="405111" cy="259045"/>
    <xdr:sp macro="" textlink="">
      <xdr:nvSpPr>
        <xdr:cNvPr id="86" name="n_1mainValue【図書館】&#10;有形固定資産減価償却率"/>
        <xdr:cNvSpPr txBox="1"/>
      </xdr:nvSpPr>
      <xdr:spPr>
        <a:xfrm>
          <a:off x="3582044" y="6544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3827</xdr:rowOff>
    </xdr:from>
    <xdr:ext cx="405111" cy="259045"/>
    <xdr:sp macro="" textlink="">
      <xdr:nvSpPr>
        <xdr:cNvPr id="87" name="n_2mainValue【図書館】&#10;有形固定資産減価償却率"/>
        <xdr:cNvSpPr txBox="1"/>
      </xdr:nvSpPr>
      <xdr:spPr>
        <a:xfrm>
          <a:off x="2705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149877</xdr:rowOff>
    </xdr:from>
    <xdr:ext cx="405111" cy="259045"/>
    <xdr:sp macro="" textlink="">
      <xdr:nvSpPr>
        <xdr:cNvPr id="88" name="n_3mainValue【図書館】&#10;有形固定資産減価償却率"/>
        <xdr:cNvSpPr txBox="1"/>
      </xdr:nvSpPr>
      <xdr:spPr>
        <a:xfrm>
          <a:off x="1816744" y="6493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124477</xdr:rowOff>
    </xdr:from>
    <xdr:ext cx="405111" cy="259045"/>
    <xdr:sp macro="" textlink="">
      <xdr:nvSpPr>
        <xdr:cNvPr id="89" name="n_4mainValue【図書館】&#10;有形固定資産減価償却率"/>
        <xdr:cNvSpPr txBox="1"/>
      </xdr:nvSpPr>
      <xdr:spPr>
        <a:xfrm>
          <a:off x="927744" y="646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0</xdr:rowOff>
    </xdr:from>
    <xdr:to>
      <xdr:col>54</xdr:col>
      <xdr:colOff>189865</xdr:colOff>
      <xdr:row>42</xdr:row>
      <xdr:rowOff>11430</xdr:rowOff>
    </xdr:to>
    <xdr:cxnSp macro="">
      <xdr:nvCxnSpPr>
        <xdr:cNvPr id="113" name="直線コネクタ 112"/>
        <xdr:cNvCxnSpPr/>
      </xdr:nvCxnSpPr>
      <xdr:spPr>
        <a:xfrm flipV="1">
          <a:off x="10476865" y="582930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15257</xdr:rowOff>
    </xdr:from>
    <xdr:ext cx="469744" cy="259045"/>
    <xdr:sp macro="" textlink="">
      <xdr:nvSpPr>
        <xdr:cNvPr id="114" name="【図書館】&#10;一人当たり面積最小値テキスト"/>
        <xdr:cNvSpPr txBox="1"/>
      </xdr:nvSpPr>
      <xdr:spPr>
        <a:xfrm>
          <a:off x="1051560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11430</xdr:rowOff>
    </xdr:from>
    <xdr:to>
      <xdr:col>55</xdr:col>
      <xdr:colOff>88900</xdr:colOff>
      <xdr:row>42</xdr:row>
      <xdr:rowOff>11430</xdr:rowOff>
    </xdr:to>
    <xdr:cxnSp macro="">
      <xdr:nvCxnSpPr>
        <xdr:cNvPr id="115" name="直線コネクタ 114"/>
        <xdr:cNvCxnSpPr/>
      </xdr:nvCxnSpPr>
      <xdr:spPr>
        <a:xfrm>
          <a:off x="10388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118127</xdr:rowOff>
    </xdr:from>
    <xdr:ext cx="469744" cy="259045"/>
    <xdr:sp macro="" textlink="">
      <xdr:nvSpPr>
        <xdr:cNvPr id="116" name="【図書館】&#10;一人当たり面積最大値テキスト"/>
        <xdr:cNvSpPr txBox="1"/>
      </xdr:nvSpPr>
      <xdr:spPr>
        <a:xfrm>
          <a:off x="10515600" y="560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0</xdr:rowOff>
    </xdr:from>
    <xdr:to>
      <xdr:col>55</xdr:col>
      <xdr:colOff>88900</xdr:colOff>
      <xdr:row>34</xdr:row>
      <xdr:rowOff>0</xdr:rowOff>
    </xdr:to>
    <xdr:cxnSp macro="">
      <xdr:nvCxnSpPr>
        <xdr:cNvPr id="117" name="直線コネクタ 116"/>
        <xdr:cNvCxnSpPr/>
      </xdr:nvCxnSpPr>
      <xdr:spPr>
        <a:xfrm>
          <a:off x="103886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82567</xdr:rowOff>
    </xdr:from>
    <xdr:ext cx="469744" cy="259045"/>
    <xdr:sp macro="" textlink="">
      <xdr:nvSpPr>
        <xdr:cNvPr id="118" name="【図書館】&#10;一人当たり面積平均値テキスト"/>
        <xdr:cNvSpPr txBox="1"/>
      </xdr:nvSpPr>
      <xdr:spPr>
        <a:xfrm>
          <a:off x="10515600" y="6769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63500</xdr:rowOff>
    </xdr:from>
    <xdr:to>
      <xdr:col>50</xdr:col>
      <xdr:colOff>165100</xdr:colOff>
      <xdr:row>40</xdr:row>
      <xdr:rowOff>165100</xdr:rowOff>
    </xdr:to>
    <xdr:sp macro="" textlink="">
      <xdr:nvSpPr>
        <xdr:cNvPr id="120" name="フローチャート: 判断 119"/>
        <xdr:cNvSpPr/>
      </xdr:nvSpPr>
      <xdr:spPr>
        <a:xfrm>
          <a:off x="9588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63500</xdr:rowOff>
    </xdr:from>
    <xdr:to>
      <xdr:col>46</xdr:col>
      <xdr:colOff>38100</xdr:colOff>
      <xdr:row>40</xdr:row>
      <xdr:rowOff>165100</xdr:rowOff>
    </xdr:to>
    <xdr:sp macro="" textlink="">
      <xdr:nvSpPr>
        <xdr:cNvPr id="121" name="フローチャート: 判断 120"/>
        <xdr:cNvSpPr/>
      </xdr:nvSpPr>
      <xdr:spPr>
        <a:xfrm>
          <a:off x="8699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67310</xdr:rowOff>
    </xdr:from>
    <xdr:to>
      <xdr:col>41</xdr:col>
      <xdr:colOff>101600</xdr:colOff>
      <xdr:row>40</xdr:row>
      <xdr:rowOff>168910</xdr:rowOff>
    </xdr:to>
    <xdr:sp macro="" textlink="">
      <xdr:nvSpPr>
        <xdr:cNvPr id="122" name="フローチャート: 判断 121"/>
        <xdr:cNvSpPr/>
      </xdr:nvSpPr>
      <xdr:spPr>
        <a:xfrm>
          <a:off x="7810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124460</xdr:rowOff>
    </xdr:from>
    <xdr:to>
      <xdr:col>36</xdr:col>
      <xdr:colOff>165100</xdr:colOff>
      <xdr:row>41</xdr:row>
      <xdr:rowOff>54610</xdr:rowOff>
    </xdr:to>
    <xdr:sp macro="" textlink="">
      <xdr:nvSpPr>
        <xdr:cNvPr id="123" name="フローチャート: 判断 122"/>
        <xdr:cNvSpPr/>
      </xdr:nvSpPr>
      <xdr:spPr>
        <a:xfrm>
          <a:off x="69215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17780</xdr:rowOff>
    </xdr:from>
    <xdr:to>
      <xdr:col>55</xdr:col>
      <xdr:colOff>50800</xdr:colOff>
      <xdr:row>41</xdr:row>
      <xdr:rowOff>119380</xdr:rowOff>
    </xdr:to>
    <xdr:sp macro="" textlink="">
      <xdr:nvSpPr>
        <xdr:cNvPr id="129" name="楕円 128"/>
        <xdr:cNvSpPr/>
      </xdr:nvSpPr>
      <xdr:spPr>
        <a:xfrm>
          <a:off x="10426700" y="704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104157</xdr:rowOff>
    </xdr:from>
    <xdr:ext cx="469744" cy="259045"/>
    <xdr:sp macro="" textlink="">
      <xdr:nvSpPr>
        <xdr:cNvPr id="130" name="【図書館】&#10;一人当たり面積該当値テキスト"/>
        <xdr:cNvSpPr txBox="1"/>
      </xdr:nvSpPr>
      <xdr:spPr>
        <a:xfrm>
          <a:off x="10515600" y="696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21590</xdr:rowOff>
    </xdr:from>
    <xdr:to>
      <xdr:col>50</xdr:col>
      <xdr:colOff>165100</xdr:colOff>
      <xdr:row>41</xdr:row>
      <xdr:rowOff>123190</xdr:rowOff>
    </xdr:to>
    <xdr:sp macro="" textlink="">
      <xdr:nvSpPr>
        <xdr:cNvPr id="131" name="楕円 130"/>
        <xdr:cNvSpPr/>
      </xdr:nvSpPr>
      <xdr:spPr>
        <a:xfrm>
          <a:off x="9588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68580</xdr:rowOff>
    </xdr:from>
    <xdr:to>
      <xdr:col>55</xdr:col>
      <xdr:colOff>0</xdr:colOff>
      <xdr:row>41</xdr:row>
      <xdr:rowOff>72390</xdr:rowOff>
    </xdr:to>
    <xdr:cxnSp macro="">
      <xdr:nvCxnSpPr>
        <xdr:cNvPr id="132" name="直線コネクタ 131"/>
        <xdr:cNvCxnSpPr/>
      </xdr:nvCxnSpPr>
      <xdr:spPr>
        <a:xfrm flipV="1">
          <a:off x="9639300" y="70980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25400</xdr:rowOff>
    </xdr:from>
    <xdr:to>
      <xdr:col>46</xdr:col>
      <xdr:colOff>38100</xdr:colOff>
      <xdr:row>41</xdr:row>
      <xdr:rowOff>127000</xdr:rowOff>
    </xdr:to>
    <xdr:sp macro="" textlink="">
      <xdr:nvSpPr>
        <xdr:cNvPr id="133" name="楕円 132"/>
        <xdr:cNvSpPr/>
      </xdr:nvSpPr>
      <xdr:spPr>
        <a:xfrm>
          <a:off x="8699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72390</xdr:rowOff>
    </xdr:from>
    <xdr:to>
      <xdr:col>50</xdr:col>
      <xdr:colOff>114300</xdr:colOff>
      <xdr:row>41</xdr:row>
      <xdr:rowOff>76200</xdr:rowOff>
    </xdr:to>
    <xdr:cxnSp macro="">
      <xdr:nvCxnSpPr>
        <xdr:cNvPr id="134" name="直線コネクタ 133"/>
        <xdr:cNvCxnSpPr/>
      </xdr:nvCxnSpPr>
      <xdr:spPr>
        <a:xfrm flipV="1">
          <a:off x="8750300" y="71018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25400</xdr:rowOff>
    </xdr:from>
    <xdr:to>
      <xdr:col>41</xdr:col>
      <xdr:colOff>101600</xdr:colOff>
      <xdr:row>41</xdr:row>
      <xdr:rowOff>127000</xdr:rowOff>
    </xdr:to>
    <xdr:sp macro="" textlink="">
      <xdr:nvSpPr>
        <xdr:cNvPr id="135" name="楕円 134"/>
        <xdr:cNvSpPr/>
      </xdr:nvSpPr>
      <xdr:spPr>
        <a:xfrm>
          <a:off x="7810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76200</xdr:rowOff>
    </xdr:from>
    <xdr:to>
      <xdr:col>45</xdr:col>
      <xdr:colOff>177800</xdr:colOff>
      <xdr:row>41</xdr:row>
      <xdr:rowOff>76200</xdr:rowOff>
    </xdr:to>
    <xdr:cxnSp macro="">
      <xdr:nvCxnSpPr>
        <xdr:cNvPr id="136" name="直線コネクタ 135"/>
        <xdr:cNvCxnSpPr/>
      </xdr:nvCxnSpPr>
      <xdr:spPr>
        <a:xfrm>
          <a:off x="7861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29210</xdr:rowOff>
    </xdr:from>
    <xdr:to>
      <xdr:col>36</xdr:col>
      <xdr:colOff>165100</xdr:colOff>
      <xdr:row>41</xdr:row>
      <xdr:rowOff>130810</xdr:rowOff>
    </xdr:to>
    <xdr:sp macro="" textlink="">
      <xdr:nvSpPr>
        <xdr:cNvPr id="137" name="楕円 136"/>
        <xdr:cNvSpPr/>
      </xdr:nvSpPr>
      <xdr:spPr>
        <a:xfrm>
          <a:off x="6921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76200</xdr:rowOff>
    </xdr:from>
    <xdr:to>
      <xdr:col>41</xdr:col>
      <xdr:colOff>50800</xdr:colOff>
      <xdr:row>41</xdr:row>
      <xdr:rowOff>80010</xdr:rowOff>
    </xdr:to>
    <xdr:cxnSp macro="">
      <xdr:nvCxnSpPr>
        <xdr:cNvPr id="138" name="直線コネクタ 137"/>
        <xdr:cNvCxnSpPr/>
      </xdr:nvCxnSpPr>
      <xdr:spPr>
        <a:xfrm flipV="1">
          <a:off x="6972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10177</xdr:rowOff>
    </xdr:from>
    <xdr:ext cx="469744" cy="259045"/>
    <xdr:sp macro="" textlink="">
      <xdr:nvSpPr>
        <xdr:cNvPr id="139" name="n_1aveValue【図書館】&#10;一人当たり面積"/>
        <xdr:cNvSpPr txBox="1"/>
      </xdr:nvSpPr>
      <xdr:spPr>
        <a:xfrm>
          <a:off x="93917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10177</xdr:rowOff>
    </xdr:from>
    <xdr:ext cx="469744" cy="259045"/>
    <xdr:sp macro="" textlink="">
      <xdr:nvSpPr>
        <xdr:cNvPr id="140" name="n_2aveValue【図書館】&#10;一人当たり面積"/>
        <xdr:cNvSpPr txBox="1"/>
      </xdr:nvSpPr>
      <xdr:spPr>
        <a:xfrm>
          <a:off x="8515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13987</xdr:rowOff>
    </xdr:from>
    <xdr:ext cx="469744" cy="259045"/>
    <xdr:sp macro="" textlink="">
      <xdr:nvSpPr>
        <xdr:cNvPr id="141" name="n_3aveValue【図書館】&#10;一人当たり面積"/>
        <xdr:cNvSpPr txBox="1"/>
      </xdr:nvSpPr>
      <xdr:spPr>
        <a:xfrm>
          <a:off x="7626427" y="670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71137</xdr:rowOff>
    </xdr:from>
    <xdr:ext cx="469744" cy="259045"/>
    <xdr:sp macro="" textlink="">
      <xdr:nvSpPr>
        <xdr:cNvPr id="142" name="n_4aveValue【図書館】&#10;一人当たり面積"/>
        <xdr:cNvSpPr txBox="1"/>
      </xdr:nvSpPr>
      <xdr:spPr>
        <a:xfrm>
          <a:off x="6737427" y="675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114317</xdr:rowOff>
    </xdr:from>
    <xdr:ext cx="469744" cy="259045"/>
    <xdr:sp macro="" textlink="">
      <xdr:nvSpPr>
        <xdr:cNvPr id="143" name="n_1mainValue【図書館】&#10;一人当たり面積"/>
        <xdr:cNvSpPr txBox="1"/>
      </xdr:nvSpPr>
      <xdr:spPr>
        <a:xfrm>
          <a:off x="93917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118127</xdr:rowOff>
    </xdr:from>
    <xdr:ext cx="469744" cy="259045"/>
    <xdr:sp macro="" textlink="">
      <xdr:nvSpPr>
        <xdr:cNvPr id="144" name="n_2mainValue【図書館】&#10;一人当たり面積"/>
        <xdr:cNvSpPr txBox="1"/>
      </xdr:nvSpPr>
      <xdr:spPr>
        <a:xfrm>
          <a:off x="8515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118127</xdr:rowOff>
    </xdr:from>
    <xdr:ext cx="469744" cy="259045"/>
    <xdr:sp macro="" textlink="">
      <xdr:nvSpPr>
        <xdr:cNvPr id="145" name="n_3mainValue【図書館】&#10;一人当たり面積"/>
        <xdr:cNvSpPr txBox="1"/>
      </xdr:nvSpPr>
      <xdr:spPr>
        <a:xfrm>
          <a:off x="7626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121937</xdr:rowOff>
    </xdr:from>
    <xdr:ext cx="469744" cy="259045"/>
    <xdr:sp macro="" textlink="">
      <xdr:nvSpPr>
        <xdr:cNvPr id="146" name="n_4mainValue【図書館】&#10;一人当たり面積"/>
        <xdr:cNvSpPr txBox="1"/>
      </xdr:nvSpPr>
      <xdr:spPr>
        <a:xfrm>
          <a:off x="6737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171" name="直線コネクタ 170"/>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174" name="【体育館・プール】&#10;有形固定資産減価償却率最大値テキスト"/>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175" name="直線コネクタ 174"/>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70502</xdr:rowOff>
    </xdr:from>
    <xdr:ext cx="405111" cy="259045"/>
    <xdr:sp macro="" textlink="">
      <xdr:nvSpPr>
        <xdr:cNvPr id="176" name="【体育館・プール】&#10;有形固定資産減価償却率平均値テキスト"/>
        <xdr:cNvSpPr txBox="1"/>
      </xdr:nvSpPr>
      <xdr:spPr>
        <a:xfrm>
          <a:off x="4673600" y="103575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92075</xdr:rowOff>
    </xdr:from>
    <xdr:to>
      <xdr:col>24</xdr:col>
      <xdr:colOff>114300</xdr:colOff>
      <xdr:row>61</xdr:row>
      <xdr:rowOff>22225</xdr:rowOff>
    </xdr:to>
    <xdr:sp macro="" textlink="">
      <xdr:nvSpPr>
        <xdr:cNvPr id="177" name="フローチャート: 判断 176"/>
        <xdr:cNvSpPr/>
      </xdr:nvSpPr>
      <xdr:spPr>
        <a:xfrm>
          <a:off x="4584700" y="103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80645</xdr:rowOff>
    </xdr:from>
    <xdr:to>
      <xdr:col>20</xdr:col>
      <xdr:colOff>38100</xdr:colOff>
      <xdr:row>61</xdr:row>
      <xdr:rowOff>10795</xdr:rowOff>
    </xdr:to>
    <xdr:sp macro="" textlink="">
      <xdr:nvSpPr>
        <xdr:cNvPr id="178" name="フローチャート: 判断 177"/>
        <xdr:cNvSpPr/>
      </xdr:nvSpPr>
      <xdr:spPr>
        <a:xfrm>
          <a:off x="37465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61595</xdr:rowOff>
    </xdr:from>
    <xdr:to>
      <xdr:col>15</xdr:col>
      <xdr:colOff>101600</xdr:colOff>
      <xdr:row>60</xdr:row>
      <xdr:rowOff>163195</xdr:rowOff>
    </xdr:to>
    <xdr:sp macro="" textlink="">
      <xdr:nvSpPr>
        <xdr:cNvPr id="179" name="フローチャート: 判断 178"/>
        <xdr:cNvSpPr/>
      </xdr:nvSpPr>
      <xdr:spPr>
        <a:xfrm>
          <a:off x="2857500" y="1034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xdr:rowOff>
    </xdr:from>
    <xdr:to>
      <xdr:col>10</xdr:col>
      <xdr:colOff>165100</xdr:colOff>
      <xdr:row>60</xdr:row>
      <xdr:rowOff>113665</xdr:rowOff>
    </xdr:to>
    <xdr:sp macro="" textlink="">
      <xdr:nvSpPr>
        <xdr:cNvPr id="180" name="フローチャート: 判断 179"/>
        <xdr:cNvSpPr/>
      </xdr:nvSpPr>
      <xdr:spPr>
        <a:xfrm>
          <a:off x="1968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93980</xdr:rowOff>
    </xdr:from>
    <xdr:to>
      <xdr:col>6</xdr:col>
      <xdr:colOff>38100</xdr:colOff>
      <xdr:row>60</xdr:row>
      <xdr:rowOff>24130</xdr:rowOff>
    </xdr:to>
    <xdr:sp macro="" textlink="">
      <xdr:nvSpPr>
        <xdr:cNvPr id="181" name="フローチャート: 判断 180"/>
        <xdr:cNvSpPr/>
      </xdr:nvSpPr>
      <xdr:spPr>
        <a:xfrm>
          <a:off x="1079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105410</xdr:rowOff>
    </xdr:from>
    <xdr:to>
      <xdr:col>24</xdr:col>
      <xdr:colOff>114300</xdr:colOff>
      <xdr:row>59</xdr:row>
      <xdr:rowOff>35560</xdr:rowOff>
    </xdr:to>
    <xdr:sp macro="" textlink="">
      <xdr:nvSpPr>
        <xdr:cNvPr id="187" name="楕円 186"/>
        <xdr:cNvSpPr/>
      </xdr:nvSpPr>
      <xdr:spPr>
        <a:xfrm>
          <a:off x="4584700" y="1004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128287</xdr:rowOff>
    </xdr:from>
    <xdr:ext cx="405111" cy="259045"/>
    <xdr:sp macro="" textlink="">
      <xdr:nvSpPr>
        <xdr:cNvPr id="188" name="【体育館・プール】&#10;有形固定資産減価償却率該当値テキスト"/>
        <xdr:cNvSpPr txBox="1"/>
      </xdr:nvSpPr>
      <xdr:spPr>
        <a:xfrm>
          <a:off x="4673600"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107315</xdr:rowOff>
    </xdr:from>
    <xdr:to>
      <xdr:col>20</xdr:col>
      <xdr:colOff>38100</xdr:colOff>
      <xdr:row>61</xdr:row>
      <xdr:rowOff>37465</xdr:rowOff>
    </xdr:to>
    <xdr:sp macro="" textlink="">
      <xdr:nvSpPr>
        <xdr:cNvPr id="189" name="楕円 188"/>
        <xdr:cNvSpPr/>
      </xdr:nvSpPr>
      <xdr:spPr>
        <a:xfrm>
          <a:off x="3746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156210</xdr:rowOff>
    </xdr:from>
    <xdr:to>
      <xdr:col>24</xdr:col>
      <xdr:colOff>63500</xdr:colOff>
      <xdr:row>60</xdr:row>
      <xdr:rowOff>158115</xdr:rowOff>
    </xdr:to>
    <xdr:cxnSp macro="">
      <xdr:nvCxnSpPr>
        <xdr:cNvPr id="190" name="直線コネクタ 189"/>
        <xdr:cNvCxnSpPr/>
      </xdr:nvCxnSpPr>
      <xdr:spPr>
        <a:xfrm flipV="1">
          <a:off x="3797300" y="10100310"/>
          <a:ext cx="838200" cy="3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63500</xdr:rowOff>
    </xdr:from>
    <xdr:to>
      <xdr:col>15</xdr:col>
      <xdr:colOff>101600</xdr:colOff>
      <xdr:row>60</xdr:row>
      <xdr:rowOff>165100</xdr:rowOff>
    </xdr:to>
    <xdr:sp macro="" textlink="">
      <xdr:nvSpPr>
        <xdr:cNvPr id="191" name="楕円 190"/>
        <xdr:cNvSpPr/>
      </xdr:nvSpPr>
      <xdr:spPr>
        <a:xfrm>
          <a:off x="2857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114300</xdr:rowOff>
    </xdr:from>
    <xdr:to>
      <xdr:col>19</xdr:col>
      <xdr:colOff>177800</xdr:colOff>
      <xdr:row>60</xdr:row>
      <xdr:rowOff>158115</xdr:rowOff>
    </xdr:to>
    <xdr:cxnSp macro="">
      <xdr:nvCxnSpPr>
        <xdr:cNvPr id="192" name="直線コネクタ 191"/>
        <xdr:cNvCxnSpPr/>
      </xdr:nvCxnSpPr>
      <xdr:spPr>
        <a:xfrm>
          <a:off x="2908300" y="1040130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74930</xdr:rowOff>
    </xdr:from>
    <xdr:to>
      <xdr:col>10</xdr:col>
      <xdr:colOff>165100</xdr:colOff>
      <xdr:row>61</xdr:row>
      <xdr:rowOff>5080</xdr:rowOff>
    </xdr:to>
    <xdr:sp macro="" textlink="">
      <xdr:nvSpPr>
        <xdr:cNvPr id="193" name="楕円 192"/>
        <xdr:cNvSpPr/>
      </xdr:nvSpPr>
      <xdr:spPr>
        <a:xfrm>
          <a:off x="19685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114300</xdr:rowOff>
    </xdr:from>
    <xdr:to>
      <xdr:col>15</xdr:col>
      <xdr:colOff>50800</xdr:colOff>
      <xdr:row>60</xdr:row>
      <xdr:rowOff>125730</xdr:rowOff>
    </xdr:to>
    <xdr:cxnSp macro="">
      <xdr:nvCxnSpPr>
        <xdr:cNvPr id="194" name="直線コネクタ 193"/>
        <xdr:cNvCxnSpPr/>
      </xdr:nvCxnSpPr>
      <xdr:spPr>
        <a:xfrm flipV="1">
          <a:off x="2019300" y="104013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69215</xdr:rowOff>
    </xdr:from>
    <xdr:to>
      <xdr:col>6</xdr:col>
      <xdr:colOff>38100</xdr:colOff>
      <xdr:row>60</xdr:row>
      <xdr:rowOff>170815</xdr:rowOff>
    </xdr:to>
    <xdr:sp macro="" textlink="">
      <xdr:nvSpPr>
        <xdr:cNvPr id="195" name="楕円 194"/>
        <xdr:cNvSpPr/>
      </xdr:nvSpPr>
      <xdr:spPr>
        <a:xfrm>
          <a:off x="1079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120015</xdr:rowOff>
    </xdr:from>
    <xdr:to>
      <xdr:col>10</xdr:col>
      <xdr:colOff>114300</xdr:colOff>
      <xdr:row>60</xdr:row>
      <xdr:rowOff>125730</xdr:rowOff>
    </xdr:to>
    <xdr:cxnSp macro="">
      <xdr:nvCxnSpPr>
        <xdr:cNvPr id="196" name="直線コネクタ 195"/>
        <xdr:cNvCxnSpPr/>
      </xdr:nvCxnSpPr>
      <xdr:spPr>
        <a:xfrm>
          <a:off x="1130300" y="104070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27322</xdr:rowOff>
    </xdr:from>
    <xdr:ext cx="405111" cy="259045"/>
    <xdr:sp macro="" textlink="">
      <xdr:nvSpPr>
        <xdr:cNvPr id="197" name="n_1aveValue【体育館・プール】&#10;有形固定資産減価償却率"/>
        <xdr:cNvSpPr txBox="1"/>
      </xdr:nvSpPr>
      <xdr:spPr>
        <a:xfrm>
          <a:off x="3582044" y="1014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8272</xdr:rowOff>
    </xdr:from>
    <xdr:ext cx="405111" cy="259045"/>
    <xdr:sp macro="" textlink="">
      <xdr:nvSpPr>
        <xdr:cNvPr id="198" name="n_2aveValue【体育館・プール】&#10;有形固定資産減価償却率"/>
        <xdr:cNvSpPr txBox="1"/>
      </xdr:nvSpPr>
      <xdr:spPr>
        <a:xfrm>
          <a:off x="2705744" y="1012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130192</xdr:rowOff>
    </xdr:from>
    <xdr:ext cx="405111" cy="259045"/>
    <xdr:sp macro="" textlink="">
      <xdr:nvSpPr>
        <xdr:cNvPr id="199" name="n_3aveValue【体育館・プール】&#10;有形固定資産減価償却率"/>
        <xdr:cNvSpPr txBox="1"/>
      </xdr:nvSpPr>
      <xdr:spPr>
        <a:xfrm>
          <a:off x="1816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0" name="n_4aveValue【体育館・プール】&#10;有形固定資産減価償却率"/>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28592</xdr:rowOff>
    </xdr:from>
    <xdr:ext cx="405111" cy="259045"/>
    <xdr:sp macro="" textlink="">
      <xdr:nvSpPr>
        <xdr:cNvPr id="201" name="n_1mainValue【体育館・プール】&#10;有形固定資産減価償却率"/>
        <xdr:cNvSpPr txBox="1"/>
      </xdr:nvSpPr>
      <xdr:spPr>
        <a:xfrm>
          <a:off x="35820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156227</xdr:rowOff>
    </xdr:from>
    <xdr:ext cx="405111" cy="259045"/>
    <xdr:sp macro="" textlink="">
      <xdr:nvSpPr>
        <xdr:cNvPr id="202" name="n_2mainValue【体育館・プール】&#10;有形固定資産減価償却率"/>
        <xdr:cNvSpPr txBox="1"/>
      </xdr:nvSpPr>
      <xdr:spPr>
        <a:xfrm>
          <a:off x="2705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167657</xdr:rowOff>
    </xdr:from>
    <xdr:ext cx="405111" cy="259045"/>
    <xdr:sp macro="" textlink="">
      <xdr:nvSpPr>
        <xdr:cNvPr id="203" name="n_3mainValue【体育館・プール】&#10;有形固定資産減価償却率"/>
        <xdr:cNvSpPr txBox="1"/>
      </xdr:nvSpPr>
      <xdr:spPr>
        <a:xfrm>
          <a:off x="18167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161942</xdr:rowOff>
    </xdr:from>
    <xdr:ext cx="405111" cy="259045"/>
    <xdr:sp macro="" textlink="">
      <xdr:nvSpPr>
        <xdr:cNvPr id="204" name="n_4mainValue【体育館・プール】&#10;有形固定資産減価償却率"/>
        <xdr:cNvSpPr txBox="1"/>
      </xdr:nvSpPr>
      <xdr:spPr>
        <a:xfrm>
          <a:off x="9277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125349</xdr:rowOff>
    </xdr:from>
    <xdr:to>
      <xdr:col>54</xdr:col>
      <xdr:colOff>189865</xdr:colOff>
      <xdr:row>64</xdr:row>
      <xdr:rowOff>75819</xdr:rowOff>
    </xdr:to>
    <xdr:cxnSp macro="">
      <xdr:nvCxnSpPr>
        <xdr:cNvPr id="228" name="直線コネクタ 227"/>
        <xdr:cNvCxnSpPr/>
      </xdr:nvCxnSpPr>
      <xdr:spPr>
        <a:xfrm flipV="1">
          <a:off x="10476865" y="9726549"/>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72026</xdr:rowOff>
    </xdr:from>
    <xdr:ext cx="469744" cy="259045"/>
    <xdr:sp macro="" textlink="">
      <xdr:nvSpPr>
        <xdr:cNvPr id="231" name="【体育館・プール】&#10;一人当たり面積最大値テキスト"/>
        <xdr:cNvSpPr txBox="1"/>
      </xdr:nvSpPr>
      <xdr:spPr>
        <a:xfrm>
          <a:off x="10515600" y="950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125349</xdr:rowOff>
    </xdr:from>
    <xdr:to>
      <xdr:col>55</xdr:col>
      <xdr:colOff>88900</xdr:colOff>
      <xdr:row>56</xdr:row>
      <xdr:rowOff>125349</xdr:rowOff>
    </xdr:to>
    <xdr:cxnSp macro="">
      <xdr:nvCxnSpPr>
        <xdr:cNvPr id="232" name="直線コネクタ 231"/>
        <xdr:cNvCxnSpPr/>
      </xdr:nvCxnSpPr>
      <xdr:spPr>
        <a:xfrm>
          <a:off x="10388600" y="9726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12590</xdr:rowOff>
    </xdr:from>
    <xdr:ext cx="469744" cy="259045"/>
    <xdr:sp macro="" textlink="">
      <xdr:nvSpPr>
        <xdr:cNvPr id="233" name="【体育館・プール】&#10;一人当たり面積平均値テキスト"/>
        <xdr:cNvSpPr txBox="1"/>
      </xdr:nvSpPr>
      <xdr:spPr>
        <a:xfrm>
          <a:off x="10515600" y="10813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34163</xdr:rowOff>
    </xdr:from>
    <xdr:to>
      <xdr:col>55</xdr:col>
      <xdr:colOff>50800</xdr:colOff>
      <xdr:row>63</xdr:row>
      <xdr:rowOff>135763</xdr:rowOff>
    </xdr:to>
    <xdr:sp macro="" textlink="">
      <xdr:nvSpPr>
        <xdr:cNvPr id="234" name="フローチャート: 判断 233"/>
        <xdr:cNvSpPr/>
      </xdr:nvSpPr>
      <xdr:spPr>
        <a:xfrm>
          <a:off x="10426700" y="1083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36449</xdr:rowOff>
    </xdr:from>
    <xdr:to>
      <xdr:col>50</xdr:col>
      <xdr:colOff>165100</xdr:colOff>
      <xdr:row>63</xdr:row>
      <xdr:rowOff>138049</xdr:rowOff>
    </xdr:to>
    <xdr:sp macro="" textlink="">
      <xdr:nvSpPr>
        <xdr:cNvPr id="235" name="フローチャート: 判断 234"/>
        <xdr:cNvSpPr/>
      </xdr:nvSpPr>
      <xdr:spPr>
        <a:xfrm>
          <a:off x="9588500" y="1083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39116</xdr:rowOff>
    </xdr:from>
    <xdr:to>
      <xdr:col>46</xdr:col>
      <xdr:colOff>38100</xdr:colOff>
      <xdr:row>63</xdr:row>
      <xdr:rowOff>140716</xdr:rowOff>
    </xdr:to>
    <xdr:sp macro="" textlink="">
      <xdr:nvSpPr>
        <xdr:cNvPr id="236" name="フローチャート: 判断 235"/>
        <xdr:cNvSpPr/>
      </xdr:nvSpPr>
      <xdr:spPr>
        <a:xfrm>
          <a:off x="8699500" y="1084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44069</xdr:rowOff>
    </xdr:from>
    <xdr:to>
      <xdr:col>41</xdr:col>
      <xdr:colOff>101600</xdr:colOff>
      <xdr:row>63</xdr:row>
      <xdr:rowOff>145669</xdr:rowOff>
    </xdr:to>
    <xdr:sp macro="" textlink="">
      <xdr:nvSpPr>
        <xdr:cNvPr id="237" name="フローチャート: 判断 236"/>
        <xdr:cNvSpPr/>
      </xdr:nvSpPr>
      <xdr:spPr>
        <a:xfrm>
          <a:off x="7810500" y="1084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61595</xdr:rowOff>
    </xdr:from>
    <xdr:to>
      <xdr:col>36</xdr:col>
      <xdr:colOff>165100</xdr:colOff>
      <xdr:row>63</xdr:row>
      <xdr:rowOff>163195</xdr:rowOff>
    </xdr:to>
    <xdr:sp macro="" textlink="">
      <xdr:nvSpPr>
        <xdr:cNvPr id="238" name="フローチャート: 判断 237"/>
        <xdr:cNvSpPr/>
      </xdr:nvSpPr>
      <xdr:spPr>
        <a:xfrm>
          <a:off x="6921500" y="10862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137795</xdr:rowOff>
    </xdr:from>
    <xdr:to>
      <xdr:col>55</xdr:col>
      <xdr:colOff>50800</xdr:colOff>
      <xdr:row>63</xdr:row>
      <xdr:rowOff>67945</xdr:rowOff>
    </xdr:to>
    <xdr:sp macro="" textlink="">
      <xdr:nvSpPr>
        <xdr:cNvPr id="244" name="楕円 243"/>
        <xdr:cNvSpPr/>
      </xdr:nvSpPr>
      <xdr:spPr>
        <a:xfrm>
          <a:off x="104267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160672</xdr:rowOff>
    </xdr:from>
    <xdr:ext cx="469744" cy="259045"/>
    <xdr:sp macro="" textlink="">
      <xdr:nvSpPr>
        <xdr:cNvPr id="245" name="【体育館・プール】&#10;一人当たり面積該当値テキスト"/>
        <xdr:cNvSpPr txBox="1"/>
      </xdr:nvSpPr>
      <xdr:spPr>
        <a:xfrm>
          <a:off x="10515600" y="10619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164465</xdr:rowOff>
    </xdr:from>
    <xdr:to>
      <xdr:col>50</xdr:col>
      <xdr:colOff>165100</xdr:colOff>
      <xdr:row>63</xdr:row>
      <xdr:rowOff>94615</xdr:rowOff>
    </xdr:to>
    <xdr:sp macro="" textlink="">
      <xdr:nvSpPr>
        <xdr:cNvPr id="246" name="楕円 245"/>
        <xdr:cNvSpPr/>
      </xdr:nvSpPr>
      <xdr:spPr>
        <a:xfrm>
          <a:off x="9588500" y="1079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17145</xdr:rowOff>
    </xdr:from>
    <xdr:to>
      <xdr:col>55</xdr:col>
      <xdr:colOff>0</xdr:colOff>
      <xdr:row>63</xdr:row>
      <xdr:rowOff>43815</xdr:rowOff>
    </xdr:to>
    <xdr:cxnSp macro="">
      <xdr:nvCxnSpPr>
        <xdr:cNvPr id="247" name="直線コネクタ 246"/>
        <xdr:cNvCxnSpPr/>
      </xdr:nvCxnSpPr>
      <xdr:spPr>
        <a:xfrm flipV="1">
          <a:off x="9639300" y="1081849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168656</xdr:rowOff>
    </xdr:from>
    <xdr:to>
      <xdr:col>46</xdr:col>
      <xdr:colOff>38100</xdr:colOff>
      <xdr:row>63</xdr:row>
      <xdr:rowOff>98806</xdr:rowOff>
    </xdr:to>
    <xdr:sp macro="" textlink="">
      <xdr:nvSpPr>
        <xdr:cNvPr id="248" name="楕円 247"/>
        <xdr:cNvSpPr/>
      </xdr:nvSpPr>
      <xdr:spPr>
        <a:xfrm>
          <a:off x="8699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43815</xdr:rowOff>
    </xdr:from>
    <xdr:to>
      <xdr:col>50</xdr:col>
      <xdr:colOff>114300</xdr:colOff>
      <xdr:row>63</xdr:row>
      <xdr:rowOff>48006</xdr:rowOff>
    </xdr:to>
    <xdr:cxnSp macro="">
      <xdr:nvCxnSpPr>
        <xdr:cNvPr id="249" name="直線コネクタ 248"/>
        <xdr:cNvCxnSpPr/>
      </xdr:nvCxnSpPr>
      <xdr:spPr>
        <a:xfrm flipV="1">
          <a:off x="8750300" y="10845165"/>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1016</xdr:rowOff>
    </xdr:from>
    <xdr:to>
      <xdr:col>41</xdr:col>
      <xdr:colOff>101600</xdr:colOff>
      <xdr:row>63</xdr:row>
      <xdr:rowOff>102616</xdr:rowOff>
    </xdr:to>
    <xdr:sp macro="" textlink="">
      <xdr:nvSpPr>
        <xdr:cNvPr id="250" name="楕円 249"/>
        <xdr:cNvSpPr/>
      </xdr:nvSpPr>
      <xdr:spPr>
        <a:xfrm>
          <a:off x="7810500" y="108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48006</xdr:rowOff>
    </xdr:from>
    <xdr:to>
      <xdr:col>45</xdr:col>
      <xdr:colOff>177800</xdr:colOff>
      <xdr:row>63</xdr:row>
      <xdr:rowOff>51816</xdr:rowOff>
    </xdr:to>
    <xdr:cxnSp macro="">
      <xdr:nvCxnSpPr>
        <xdr:cNvPr id="251" name="直線コネクタ 250"/>
        <xdr:cNvCxnSpPr/>
      </xdr:nvCxnSpPr>
      <xdr:spPr>
        <a:xfrm flipV="1">
          <a:off x="7861300" y="1084935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4826</xdr:rowOff>
    </xdr:from>
    <xdr:to>
      <xdr:col>36</xdr:col>
      <xdr:colOff>165100</xdr:colOff>
      <xdr:row>63</xdr:row>
      <xdr:rowOff>106426</xdr:rowOff>
    </xdr:to>
    <xdr:sp macro="" textlink="">
      <xdr:nvSpPr>
        <xdr:cNvPr id="252" name="楕円 251"/>
        <xdr:cNvSpPr/>
      </xdr:nvSpPr>
      <xdr:spPr>
        <a:xfrm>
          <a:off x="6921500" y="1080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51816</xdr:rowOff>
    </xdr:from>
    <xdr:to>
      <xdr:col>41</xdr:col>
      <xdr:colOff>50800</xdr:colOff>
      <xdr:row>63</xdr:row>
      <xdr:rowOff>55626</xdr:rowOff>
    </xdr:to>
    <xdr:cxnSp macro="">
      <xdr:nvCxnSpPr>
        <xdr:cNvPr id="253" name="直線コネクタ 252"/>
        <xdr:cNvCxnSpPr/>
      </xdr:nvCxnSpPr>
      <xdr:spPr>
        <a:xfrm flipV="1">
          <a:off x="6972300" y="10853166"/>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129176</xdr:rowOff>
    </xdr:from>
    <xdr:ext cx="469744" cy="259045"/>
    <xdr:sp macro="" textlink="">
      <xdr:nvSpPr>
        <xdr:cNvPr id="254" name="n_1aveValue【体育館・プール】&#10;一人当たり面積"/>
        <xdr:cNvSpPr txBox="1"/>
      </xdr:nvSpPr>
      <xdr:spPr>
        <a:xfrm>
          <a:off x="9391727" y="1093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131843</xdr:rowOff>
    </xdr:from>
    <xdr:ext cx="469744" cy="259045"/>
    <xdr:sp macro="" textlink="">
      <xdr:nvSpPr>
        <xdr:cNvPr id="255" name="n_2aveValue【体育館・プール】&#10;一人当たり面積"/>
        <xdr:cNvSpPr txBox="1"/>
      </xdr:nvSpPr>
      <xdr:spPr>
        <a:xfrm>
          <a:off x="8515427" y="1093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136796</xdr:rowOff>
    </xdr:from>
    <xdr:ext cx="469744" cy="259045"/>
    <xdr:sp macro="" textlink="">
      <xdr:nvSpPr>
        <xdr:cNvPr id="256" name="n_3aveValue【体育館・プール】&#10;一人当たり面積"/>
        <xdr:cNvSpPr txBox="1"/>
      </xdr:nvSpPr>
      <xdr:spPr>
        <a:xfrm>
          <a:off x="7626427" y="1093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154322</xdr:rowOff>
    </xdr:from>
    <xdr:ext cx="469744" cy="259045"/>
    <xdr:sp macro="" textlink="">
      <xdr:nvSpPr>
        <xdr:cNvPr id="257" name="n_4aveValue【体育館・プール】&#10;一人当たり面積"/>
        <xdr:cNvSpPr txBox="1"/>
      </xdr:nvSpPr>
      <xdr:spPr>
        <a:xfrm>
          <a:off x="6737427" y="10955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111142</xdr:rowOff>
    </xdr:from>
    <xdr:ext cx="469744" cy="259045"/>
    <xdr:sp macro="" textlink="">
      <xdr:nvSpPr>
        <xdr:cNvPr id="258" name="n_1mainValue【体育館・プール】&#10;一人当たり面積"/>
        <xdr:cNvSpPr txBox="1"/>
      </xdr:nvSpPr>
      <xdr:spPr>
        <a:xfrm>
          <a:off x="9391727" y="10569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115333</xdr:rowOff>
    </xdr:from>
    <xdr:ext cx="469744" cy="259045"/>
    <xdr:sp macro="" textlink="">
      <xdr:nvSpPr>
        <xdr:cNvPr id="259" name="n_2mainValue【体育館・プール】&#10;一人当たり面積"/>
        <xdr:cNvSpPr txBox="1"/>
      </xdr:nvSpPr>
      <xdr:spPr>
        <a:xfrm>
          <a:off x="8515427" y="1057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119143</xdr:rowOff>
    </xdr:from>
    <xdr:ext cx="469744" cy="259045"/>
    <xdr:sp macro="" textlink="">
      <xdr:nvSpPr>
        <xdr:cNvPr id="260" name="n_3mainValue【体育館・プール】&#10;一人当たり面積"/>
        <xdr:cNvSpPr txBox="1"/>
      </xdr:nvSpPr>
      <xdr:spPr>
        <a:xfrm>
          <a:off x="7626427" y="105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122953</xdr:rowOff>
    </xdr:from>
    <xdr:ext cx="469744" cy="259045"/>
    <xdr:sp macro="" textlink="">
      <xdr:nvSpPr>
        <xdr:cNvPr id="261" name="n_4mainValue【体育館・プール】&#10;一人当たり面積"/>
        <xdr:cNvSpPr txBox="1"/>
      </xdr:nvSpPr>
      <xdr:spPr>
        <a:xfrm>
          <a:off x="6737427" y="1058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100149</xdr:rowOff>
    </xdr:from>
    <xdr:to>
      <xdr:col>24</xdr:col>
      <xdr:colOff>62865</xdr:colOff>
      <xdr:row>86</xdr:row>
      <xdr:rowOff>168729</xdr:rowOff>
    </xdr:to>
    <xdr:cxnSp macro="">
      <xdr:nvCxnSpPr>
        <xdr:cNvPr id="287" name="直線コネクタ 286"/>
        <xdr:cNvCxnSpPr/>
      </xdr:nvCxnSpPr>
      <xdr:spPr>
        <a:xfrm flipV="1">
          <a:off x="4634865" y="13473249"/>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46826</xdr:rowOff>
    </xdr:from>
    <xdr:ext cx="405111" cy="259045"/>
    <xdr:sp macro="" textlink="">
      <xdr:nvSpPr>
        <xdr:cNvPr id="290" name="【福祉施設】&#10;有形固定資産減価償却率最大値テキスト"/>
        <xdr:cNvSpPr txBox="1"/>
      </xdr:nvSpPr>
      <xdr:spPr>
        <a:xfrm>
          <a:off x="4673600" y="13248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100149</xdr:rowOff>
    </xdr:from>
    <xdr:to>
      <xdr:col>24</xdr:col>
      <xdr:colOff>152400</xdr:colOff>
      <xdr:row>78</xdr:row>
      <xdr:rowOff>100149</xdr:rowOff>
    </xdr:to>
    <xdr:cxnSp macro="">
      <xdr:nvCxnSpPr>
        <xdr:cNvPr id="291" name="直線コネクタ 290"/>
        <xdr:cNvCxnSpPr/>
      </xdr:nvCxnSpPr>
      <xdr:spPr>
        <a:xfrm>
          <a:off x="4546600" y="13473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10177</xdr:rowOff>
    </xdr:from>
    <xdr:ext cx="405111" cy="259045"/>
    <xdr:sp macro="" textlink="">
      <xdr:nvSpPr>
        <xdr:cNvPr id="292" name="【福祉施設】&#10;有形固定資産減価償却率平均値テキスト"/>
        <xdr:cNvSpPr txBox="1"/>
      </xdr:nvSpPr>
      <xdr:spPr>
        <a:xfrm>
          <a:off x="4673600" y="14069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158750</xdr:rowOff>
    </xdr:from>
    <xdr:to>
      <xdr:col>24</xdr:col>
      <xdr:colOff>114300</xdr:colOff>
      <xdr:row>83</xdr:row>
      <xdr:rowOff>88900</xdr:rowOff>
    </xdr:to>
    <xdr:sp macro="" textlink="">
      <xdr:nvSpPr>
        <xdr:cNvPr id="293" name="フローチャート: 判断 292"/>
        <xdr:cNvSpPr/>
      </xdr:nvSpPr>
      <xdr:spPr>
        <a:xfrm>
          <a:off x="45847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148952</xdr:rowOff>
    </xdr:from>
    <xdr:to>
      <xdr:col>20</xdr:col>
      <xdr:colOff>38100</xdr:colOff>
      <xdr:row>83</xdr:row>
      <xdr:rowOff>79102</xdr:rowOff>
    </xdr:to>
    <xdr:sp macro="" textlink="">
      <xdr:nvSpPr>
        <xdr:cNvPr id="294" name="フローチャート: 判断 293"/>
        <xdr:cNvSpPr/>
      </xdr:nvSpPr>
      <xdr:spPr>
        <a:xfrm>
          <a:off x="3746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126093</xdr:rowOff>
    </xdr:from>
    <xdr:to>
      <xdr:col>15</xdr:col>
      <xdr:colOff>101600</xdr:colOff>
      <xdr:row>83</xdr:row>
      <xdr:rowOff>56243</xdr:rowOff>
    </xdr:to>
    <xdr:sp macro="" textlink="">
      <xdr:nvSpPr>
        <xdr:cNvPr id="295" name="フローチャート: 判断 294"/>
        <xdr:cNvSpPr/>
      </xdr:nvSpPr>
      <xdr:spPr>
        <a:xfrm>
          <a:off x="2857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104866</xdr:rowOff>
    </xdr:from>
    <xdr:to>
      <xdr:col>10</xdr:col>
      <xdr:colOff>165100</xdr:colOff>
      <xdr:row>83</xdr:row>
      <xdr:rowOff>35016</xdr:rowOff>
    </xdr:to>
    <xdr:sp macro="" textlink="">
      <xdr:nvSpPr>
        <xdr:cNvPr id="296" name="フローチャート: 判断 295"/>
        <xdr:cNvSpPr/>
      </xdr:nvSpPr>
      <xdr:spPr>
        <a:xfrm>
          <a:off x="1968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59145</xdr:rowOff>
    </xdr:from>
    <xdr:to>
      <xdr:col>6</xdr:col>
      <xdr:colOff>38100</xdr:colOff>
      <xdr:row>83</xdr:row>
      <xdr:rowOff>160745</xdr:rowOff>
    </xdr:to>
    <xdr:sp macro="" textlink="">
      <xdr:nvSpPr>
        <xdr:cNvPr id="297" name="フローチャート: 判断 296"/>
        <xdr:cNvSpPr/>
      </xdr:nvSpPr>
      <xdr:spPr>
        <a:xfrm>
          <a:off x="10795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145687</xdr:rowOff>
    </xdr:from>
    <xdr:to>
      <xdr:col>24</xdr:col>
      <xdr:colOff>114300</xdr:colOff>
      <xdr:row>84</xdr:row>
      <xdr:rowOff>75837</xdr:rowOff>
    </xdr:to>
    <xdr:sp macro="" textlink="">
      <xdr:nvSpPr>
        <xdr:cNvPr id="303" name="楕円 302"/>
        <xdr:cNvSpPr/>
      </xdr:nvSpPr>
      <xdr:spPr>
        <a:xfrm>
          <a:off x="45847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124114</xdr:rowOff>
    </xdr:from>
    <xdr:ext cx="405111" cy="259045"/>
    <xdr:sp macro="" textlink="">
      <xdr:nvSpPr>
        <xdr:cNvPr id="304" name="【福祉施設】&#10;有形固定資産減価償却率該当値テキスト"/>
        <xdr:cNvSpPr txBox="1"/>
      </xdr:nvSpPr>
      <xdr:spPr>
        <a:xfrm>
          <a:off x="4673600" y="1435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75474</xdr:rowOff>
    </xdr:from>
    <xdr:to>
      <xdr:col>20</xdr:col>
      <xdr:colOff>38100</xdr:colOff>
      <xdr:row>85</xdr:row>
      <xdr:rowOff>5624</xdr:rowOff>
    </xdr:to>
    <xdr:sp macro="" textlink="">
      <xdr:nvSpPr>
        <xdr:cNvPr id="305" name="楕円 304"/>
        <xdr:cNvSpPr/>
      </xdr:nvSpPr>
      <xdr:spPr>
        <a:xfrm>
          <a:off x="37465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25037</xdr:rowOff>
    </xdr:from>
    <xdr:to>
      <xdr:col>24</xdr:col>
      <xdr:colOff>63500</xdr:colOff>
      <xdr:row>84</xdr:row>
      <xdr:rowOff>126274</xdr:rowOff>
    </xdr:to>
    <xdr:cxnSp macro="">
      <xdr:nvCxnSpPr>
        <xdr:cNvPr id="306" name="直線コネクタ 305"/>
        <xdr:cNvCxnSpPr/>
      </xdr:nvCxnSpPr>
      <xdr:spPr>
        <a:xfrm flipV="1">
          <a:off x="3797300" y="14426837"/>
          <a:ext cx="8382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41184</xdr:rowOff>
    </xdr:from>
    <xdr:to>
      <xdr:col>15</xdr:col>
      <xdr:colOff>101600</xdr:colOff>
      <xdr:row>84</xdr:row>
      <xdr:rowOff>142784</xdr:rowOff>
    </xdr:to>
    <xdr:sp macro="" textlink="">
      <xdr:nvSpPr>
        <xdr:cNvPr id="307" name="楕円 306"/>
        <xdr:cNvSpPr/>
      </xdr:nvSpPr>
      <xdr:spPr>
        <a:xfrm>
          <a:off x="2857500" y="1444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91984</xdr:rowOff>
    </xdr:from>
    <xdr:to>
      <xdr:col>19</xdr:col>
      <xdr:colOff>177800</xdr:colOff>
      <xdr:row>84</xdr:row>
      <xdr:rowOff>126274</xdr:rowOff>
    </xdr:to>
    <xdr:cxnSp macro="">
      <xdr:nvCxnSpPr>
        <xdr:cNvPr id="308" name="直線コネクタ 307"/>
        <xdr:cNvCxnSpPr/>
      </xdr:nvCxnSpPr>
      <xdr:spPr>
        <a:xfrm>
          <a:off x="2908300" y="1449378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5262</xdr:rowOff>
    </xdr:from>
    <xdr:to>
      <xdr:col>10</xdr:col>
      <xdr:colOff>165100</xdr:colOff>
      <xdr:row>84</xdr:row>
      <xdr:rowOff>106862</xdr:rowOff>
    </xdr:to>
    <xdr:sp macro="" textlink="">
      <xdr:nvSpPr>
        <xdr:cNvPr id="309" name="楕円 308"/>
        <xdr:cNvSpPr/>
      </xdr:nvSpPr>
      <xdr:spPr>
        <a:xfrm>
          <a:off x="1968500" y="1440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56062</xdr:rowOff>
    </xdr:from>
    <xdr:to>
      <xdr:col>15</xdr:col>
      <xdr:colOff>50800</xdr:colOff>
      <xdr:row>84</xdr:row>
      <xdr:rowOff>91984</xdr:rowOff>
    </xdr:to>
    <xdr:cxnSp macro="">
      <xdr:nvCxnSpPr>
        <xdr:cNvPr id="310" name="直線コネクタ 309"/>
        <xdr:cNvCxnSpPr/>
      </xdr:nvCxnSpPr>
      <xdr:spPr>
        <a:xfrm>
          <a:off x="2019300" y="1445786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140788</xdr:rowOff>
    </xdr:from>
    <xdr:to>
      <xdr:col>6</xdr:col>
      <xdr:colOff>38100</xdr:colOff>
      <xdr:row>84</xdr:row>
      <xdr:rowOff>70938</xdr:rowOff>
    </xdr:to>
    <xdr:sp macro="" textlink="">
      <xdr:nvSpPr>
        <xdr:cNvPr id="311" name="楕円 310"/>
        <xdr:cNvSpPr/>
      </xdr:nvSpPr>
      <xdr:spPr>
        <a:xfrm>
          <a:off x="1079500" y="1437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20138</xdr:rowOff>
    </xdr:from>
    <xdr:to>
      <xdr:col>10</xdr:col>
      <xdr:colOff>114300</xdr:colOff>
      <xdr:row>84</xdr:row>
      <xdr:rowOff>56062</xdr:rowOff>
    </xdr:to>
    <xdr:cxnSp macro="">
      <xdr:nvCxnSpPr>
        <xdr:cNvPr id="312" name="直線コネクタ 311"/>
        <xdr:cNvCxnSpPr/>
      </xdr:nvCxnSpPr>
      <xdr:spPr>
        <a:xfrm>
          <a:off x="1130300" y="1442193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95629</xdr:rowOff>
    </xdr:from>
    <xdr:ext cx="405111" cy="259045"/>
    <xdr:sp macro="" textlink="">
      <xdr:nvSpPr>
        <xdr:cNvPr id="313" name="n_1aveValue【福祉施設】&#10;有形固定資産減価償却率"/>
        <xdr:cNvSpPr txBox="1"/>
      </xdr:nvSpPr>
      <xdr:spPr>
        <a:xfrm>
          <a:off x="3582044" y="1398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72770</xdr:rowOff>
    </xdr:from>
    <xdr:ext cx="405111" cy="259045"/>
    <xdr:sp macro="" textlink="">
      <xdr:nvSpPr>
        <xdr:cNvPr id="314" name="n_2aveValue【福祉施設】&#10;有形固定資産減価償却率"/>
        <xdr:cNvSpPr txBox="1"/>
      </xdr:nvSpPr>
      <xdr:spPr>
        <a:xfrm>
          <a:off x="2705744" y="1396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51543</xdr:rowOff>
    </xdr:from>
    <xdr:ext cx="405111" cy="259045"/>
    <xdr:sp macro="" textlink="">
      <xdr:nvSpPr>
        <xdr:cNvPr id="315" name="n_3aveValue【福祉施設】&#10;有形固定資産減価償却率"/>
        <xdr:cNvSpPr txBox="1"/>
      </xdr:nvSpPr>
      <xdr:spPr>
        <a:xfrm>
          <a:off x="1816744" y="1393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5822</xdr:rowOff>
    </xdr:from>
    <xdr:ext cx="405111" cy="259045"/>
    <xdr:sp macro="" textlink="">
      <xdr:nvSpPr>
        <xdr:cNvPr id="316" name="n_4aveValue【福祉施設】&#10;有形固定資産減価償却率"/>
        <xdr:cNvSpPr txBox="1"/>
      </xdr:nvSpPr>
      <xdr:spPr>
        <a:xfrm>
          <a:off x="927744" y="1406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168201</xdr:rowOff>
    </xdr:from>
    <xdr:ext cx="405111" cy="259045"/>
    <xdr:sp macro="" textlink="">
      <xdr:nvSpPr>
        <xdr:cNvPr id="317" name="n_1mainValue【福祉施設】&#10;有形固定資産減価償却率"/>
        <xdr:cNvSpPr txBox="1"/>
      </xdr:nvSpPr>
      <xdr:spPr>
        <a:xfrm>
          <a:off x="3582044" y="1457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133911</xdr:rowOff>
    </xdr:from>
    <xdr:ext cx="405111" cy="259045"/>
    <xdr:sp macro="" textlink="">
      <xdr:nvSpPr>
        <xdr:cNvPr id="318" name="n_2mainValue【福祉施設】&#10;有形固定資産減価償却率"/>
        <xdr:cNvSpPr txBox="1"/>
      </xdr:nvSpPr>
      <xdr:spPr>
        <a:xfrm>
          <a:off x="2705744" y="1453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97989</xdr:rowOff>
    </xdr:from>
    <xdr:ext cx="405111" cy="259045"/>
    <xdr:sp macro="" textlink="">
      <xdr:nvSpPr>
        <xdr:cNvPr id="319" name="n_3mainValue【福祉施設】&#10;有形固定資産減価償却率"/>
        <xdr:cNvSpPr txBox="1"/>
      </xdr:nvSpPr>
      <xdr:spPr>
        <a:xfrm>
          <a:off x="1816744" y="1449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62065</xdr:rowOff>
    </xdr:from>
    <xdr:ext cx="405111" cy="259045"/>
    <xdr:sp macro="" textlink="">
      <xdr:nvSpPr>
        <xdr:cNvPr id="320" name="n_4mainValue【福祉施設】&#10;有形固定資産減価償却率"/>
        <xdr:cNvSpPr txBox="1"/>
      </xdr:nvSpPr>
      <xdr:spPr>
        <a:xfrm>
          <a:off x="927744" y="1446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1" name="直線コネクタ 33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2" name="テキスト ボックス 33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3" name="直線コネクタ 33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4" name="テキスト ボックス 33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5" name="直線コネクタ 33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6" name="テキスト ボックス 33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7" name="直線コネクタ 33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8" name="テキスト ボックス 33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26670</xdr:rowOff>
    </xdr:to>
    <xdr:cxnSp macro="">
      <xdr:nvCxnSpPr>
        <xdr:cNvPr id="342" name="直線コネクタ 341"/>
        <xdr:cNvCxnSpPr/>
      </xdr:nvCxnSpPr>
      <xdr:spPr>
        <a:xfrm flipV="1">
          <a:off x="10476865" y="13274039"/>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343"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344" name="直線コネクタ 343"/>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5" name="【福祉施設】&#10;一人当たり面積最大値テキスト"/>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6" name="直線コネクタ 345"/>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3319</xdr:rowOff>
    </xdr:from>
    <xdr:ext cx="469744" cy="259045"/>
    <xdr:sp macro="" textlink="">
      <xdr:nvSpPr>
        <xdr:cNvPr id="347" name="【福祉施設】&#10;一人当たり面積平均値テキスト"/>
        <xdr:cNvSpPr txBox="1"/>
      </xdr:nvSpPr>
      <xdr:spPr>
        <a:xfrm>
          <a:off x="10515600" y="142336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151892</xdr:rowOff>
    </xdr:from>
    <xdr:to>
      <xdr:col>55</xdr:col>
      <xdr:colOff>50800</xdr:colOff>
      <xdr:row>84</xdr:row>
      <xdr:rowOff>82042</xdr:rowOff>
    </xdr:to>
    <xdr:sp macro="" textlink="">
      <xdr:nvSpPr>
        <xdr:cNvPr id="348" name="フローチャート: 判断 347"/>
        <xdr:cNvSpPr/>
      </xdr:nvSpPr>
      <xdr:spPr>
        <a:xfrm>
          <a:off x="104267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140463</xdr:rowOff>
    </xdr:from>
    <xdr:to>
      <xdr:col>50</xdr:col>
      <xdr:colOff>165100</xdr:colOff>
      <xdr:row>84</xdr:row>
      <xdr:rowOff>70613</xdr:rowOff>
    </xdr:to>
    <xdr:sp macro="" textlink="">
      <xdr:nvSpPr>
        <xdr:cNvPr id="349" name="フローチャート: 判断 348"/>
        <xdr:cNvSpPr/>
      </xdr:nvSpPr>
      <xdr:spPr>
        <a:xfrm>
          <a:off x="95885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151892</xdr:rowOff>
    </xdr:from>
    <xdr:to>
      <xdr:col>46</xdr:col>
      <xdr:colOff>38100</xdr:colOff>
      <xdr:row>84</xdr:row>
      <xdr:rowOff>82042</xdr:rowOff>
    </xdr:to>
    <xdr:sp macro="" textlink="">
      <xdr:nvSpPr>
        <xdr:cNvPr id="350" name="フローチャート: 判断 349"/>
        <xdr:cNvSpPr/>
      </xdr:nvSpPr>
      <xdr:spPr>
        <a:xfrm>
          <a:off x="8699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170180</xdr:rowOff>
    </xdr:from>
    <xdr:to>
      <xdr:col>41</xdr:col>
      <xdr:colOff>101600</xdr:colOff>
      <xdr:row>84</xdr:row>
      <xdr:rowOff>100330</xdr:rowOff>
    </xdr:to>
    <xdr:sp macro="" textlink="">
      <xdr:nvSpPr>
        <xdr:cNvPr id="351" name="フローチャート: 判断 350"/>
        <xdr:cNvSpPr/>
      </xdr:nvSpPr>
      <xdr:spPr>
        <a:xfrm>
          <a:off x="7810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44450</xdr:rowOff>
    </xdr:from>
    <xdr:to>
      <xdr:col>36</xdr:col>
      <xdr:colOff>165100</xdr:colOff>
      <xdr:row>84</xdr:row>
      <xdr:rowOff>146050</xdr:rowOff>
    </xdr:to>
    <xdr:sp macro="" textlink="">
      <xdr:nvSpPr>
        <xdr:cNvPr id="352" name="フローチャート: 判断 351"/>
        <xdr:cNvSpPr/>
      </xdr:nvSpPr>
      <xdr:spPr>
        <a:xfrm>
          <a:off x="6921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103887</xdr:rowOff>
    </xdr:from>
    <xdr:to>
      <xdr:col>55</xdr:col>
      <xdr:colOff>50800</xdr:colOff>
      <xdr:row>86</xdr:row>
      <xdr:rowOff>34037</xdr:rowOff>
    </xdr:to>
    <xdr:sp macro="" textlink="">
      <xdr:nvSpPr>
        <xdr:cNvPr id="358" name="楕円 357"/>
        <xdr:cNvSpPr/>
      </xdr:nvSpPr>
      <xdr:spPr>
        <a:xfrm>
          <a:off x="10426700" y="1467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18814</xdr:rowOff>
    </xdr:from>
    <xdr:ext cx="469744" cy="259045"/>
    <xdr:sp macro="" textlink="">
      <xdr:nvSpPr>
        <xdr:cNvPr id="359" name="【福祉施設】&#10;一人当たり面積該当値テキスト"/>
        <xdr:cNvSpPr txBox="1"/>
      </xdr:nvSpPr>
      <xdr:spPr>
        <a:xfrm>
          <a:off x="10515600" y="1459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10161</xdr:rowOff>
    </xdr:from>
    <xdr:to>
      <xdr:col>50</xdr:col>
      <xdr:colOff>165100</xdr:colOff>
      <xdr:row>85</xdr:row>
      <xdr:rowOff>111761</xdr:rowOff>
    </xdr:to>
    <xdr:sp macro="" textlink="">
      <xdr:nvSpPr>
        <xdr:cNvPr id="360" name="楕円 359"/>
        <xdr:cNvSpPr/>
      </xdr:nvSpPr>
      <xdr:spPr>
        <a:xfrm>
          <a:off x="9588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60961</xdr:rowOff>
    </xdr:from>
    <xdr:to>
      <xdr:col>55</xdr:col>
      <xdr:colOff>0</xdr:colOff>
      <xdr:row>85</xdr:row>
      <xdr:rowOff>154687</xdr:rowOff>
    </xdr:to>
    <xdr:cxnSp macro="">
      <xdr:nvCxnSpPr>
        <xdr:cNvPr id="361" name="直線コネクタ 360"/>
        <xdr:cNvCxnSpPr/>
      </xdr:nvCxnSpPr>
      <xdr:spPr>
        <a:xfrm>
          <a:off x="9639300" y="14634211"/>
          <a:ext cx="8382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12446</xdr:rowOff>
    </xdr:from>
    <xdr:to>
      <xdr:col>46</xdr:col>
      <xdr:colOff>38100</xdr:colOff>
      <xdr:row>85</xdr:row>
      <xdr:rowOff>114046</xdr:rowOff>
    </xdr:to>
    <xdr:sp macro="" textlink="">
      <xdr:nvSpPr>
        <xdr:cNvPr id="362" name="楕円 361"/>
        <xdr:cNvSpPr/>
      </xdr:nvSpPr>
      <xdr:spPr>
        <a:xfrm>
          <a:off x="8699500" y="1458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60961</xdr:rowOff>
    </xdr:from>
    <xdr:to>
      <xdr:col>50</xdr:col>
      <xdr:colOff>114300</xdr:colOff>
      <xdr:row>85</xdr:row>
      <xdr:rowOff>63246</xdr:rowOff>
    </xdr:to>
    <xdr:cxnSp macro="">
      <xdr:nvCxnSpPr>
        <xdr:cNvPr id="363" name="直線コネクタ 362"/>
        <xdr:cNvCxnSpPr/>
      </xdr:nvCxnSpPr>
      <xdr:spPr>
        <a:xfrm flipV="1">
          <a:off x="8750300" y="146342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14732</xdr:rowOff>
    </xdr:from>
    <xdr:to>
      <xdr:col>41</xdr:col>
      <xdr:colOff>101600</xdr:colOff>
      <xdr:row>85</xdr:row>
      <xdr:rowOff>116332</xdr:rowOff>
    </xdr:to>
    <xdr:sp macro="" textlink="">
      <xdr:nvSpPr>
        <xdr:cNvPr id="364" name="楕円 363"/>
        <xdr:cNvSpPr/>
      </xdr:nvSpPr>
      <xdr:spPr>
        <a:xfrm>
          <a:off x="7810500" y="1458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63246</xdr:rowOff>
    </xdr:from>
    <xdr:to>
      <xdr:col>45</xdr:col>
      <xdr:colOff>177800</xdr:colOff>
      <xdr:row>85</xdr:row>
      <xdr:rowOff>65532</xdr:rowOff>
    </xdr:to>
    <xdr:cxnSp macro="">
      <xdr:nvCxnSpPr>
        <xdr:cNvPr id="365" name="直線コネクタ 364"/>
        <xdr:cNvCxnSpPr/>
      </xdr:nvCxnSpPr>
      <xdr:spPr>
        <a:xfrm flipV="1">
          <a:off x="7861300" y="1463649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17018</xdr:rowOff>
    </xdr:from>
    <xdr:to>
      <xdr:col>36</xdr:col>
      <xdr:colOff>165100</xdr:colOff>
      <xdr:row>85</xdr:row>
      <xdr:rowOff>118618</xdr:rowOff>
    </xdr:to>
    <xdr:sp macro="" textlink="">
      <xdr:nvSpPr>
        <xdr:cNvPr id="366" name="楕円 365"/>
        <xdr:cNvSpPr/>
      </xdr:nvSpPr>
      <xdr:spPr>
        <a:xfrm>
          <a:off x="6921500" y="1459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65532</xdr:rowOff>
    </xdr:from>
    <xdr:to>
      <xdr:col>41</xdr:col>
      <xdr:colOff>50800</xdr:colOff>
      <xdr:row>85</xdr:row>
      <xdr:rowOff>67818</xdr:rowOff>
    </xdr:to>
    <xdr:cxnSp macro="">
      <xdr:nvCxnSpPr>
        <xdr:cNvPr id="367" name="直線コネクタ 366"/>
        <xdr:cNvCxnSpPr/>
      </xdr:nvCxnSpPr>
      <xdr:spPr>
        <a:xfrm flipV="1">
          <a:off x="6972300" y="1463878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87140</xdr:rowOff>
    </xdr:from>
    <xdr:ext cx="469744" cy="259045"/>
    <xdr:sp macro="" textlink="">
      <xdr:nvSpPr>
        <xdr:cNvPr id="368" name="n_1aveValue【福祉施設】&#10;一人当たり面積"/>
        <xdr:cNvSpPr txBox="1"/>
      </xdr:nvSpPr>
      <xdr:spPr>
        <a:xfrm>
          <a:off x="9391727" y="1414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98569</xdr:rowOff>
    </xdr:from>
    <xdr:ext cx="469744" cy="259045"/>
    <xdr:sp macro="" textlink="">
      <xdr:nvSpPr>
        <xdr:cNvPr id="369" name="n_2aveValue【福祉施設】&#10;一人当たり面積"/>
        <xdr:cNvSpPr txBox="1"/>
      </xdr:nvSpPr>
      <xdr:spPr>
        <a:xfrm>
          <a:off x="8515427" y="14157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116857</xdr:rowOff>
    </xdr:from>
    <xdr:ext cx="469744" cy="259045"/>
    <xdr:sp macro="" textlink="">
      <xdr:nvSpPr>
        <xdr:cNvPr id="370" name="n_3aveValue【福祉施設】&#10;一人当たり面積"/>
        <xdr:cNvSpPr txBox="1"/>
      </xdr:nvSpPr>
      <xdr:spPr>
        <a:xfrm>
          <a:off x="7626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162577</xdr:rowOff>
    </xdr:from>
    <xdr:ext cx="469744" cy="259045"/>
    <xdr:sp macro="" textlink="">
      <xdr:nvSpPr>
        <xdr:cNvPr id="371" name="n_4aveValue【福祉施設】&#10;一人当たり面積"/>
        <xdr:cNvSpPr txBox="1"/>
      </xdr:nvSpPr>
      <xdr:spPr>
        <a:xfrm>
          <a:off x="6737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102888</xdr:rowOff>
    </xdr:from>
    <xdr:ext cx="469744" cy="259045"/>
    <xdr:sp macro="" textlink="">
      <xdr:nvSpPr>
        <xdr:cNvPr id="372" name="n_1mainValue【福祉施設】&#10;一人当たり面積"/>
        <xdr:cNvSpPr txBox="1"/>
      </xdr:nvSpPr>
      <xdr:spPr>
        <a:xfrm>
          <a:off x="9391727"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105173</xdr:rowOff>
    </xdr:from>
    <xdr:ext cx="469744" cy="259045"/>
    <xdr:sp macro="" textlink="">
      <xdr:nvSpPr>
        <xdr:cNvPr id="373" name="n_2mainValue【福祉施設】&#10;一人当たり面積"/>
        <xdr:cNvSpPr txBox="1"/>
      </xdr:nvSpPr>
      <xdr:spPr>
        <a:xfrm>
          <a:off x="8515427" y="1467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107459</xdr:rowOff>
    </xdr:from>
    <xdr:ext cx="469744" cy="259045"/>
    <xdr:sp macro="" textlink="">
      <xdr:nvSpPr>
        <xdr:cNvPr id="374" name="n_3mainValue【福祉施設】&#10;一人当たり面積"/>
        <xdr:cNvSpPr txBox="1"/>
      </xdr:nvSpPr>
      <xdr:spPr>
        <a:xfrm>
          <a:off x="7626427" y="1468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109745</xdr:rowOff>
    </xdr:from>
    <xdr:ext cx="469744" cy="259045"/>
    <xdr:sp macro="" textlink="">
      <xdr:nvSpPr>
        <xdr:cNvPr id="375" name="n_4mainValue【福祉施設】&#10;一人当たり面積"/>
        <xdr:cNvSpPr txBox="1"/>
      </xdr:nvSpPr>
      <xdr:spPr>
        <a:xfrm>
          <a:off x="6737427" y="1468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20682</xdr:rowOff>
    </xdr:from>
    <xdr:to>
      <xdr:col>24</xdr:col>
      <xdr:colOff>62865</xdr:colOff>
      <xdr:row>109</xdr:row>
      <xdr:rowOff>35379</xdr:rowOff>
    </xdr:to>
    <xdr:cxnSp macro="">
      <xdr:nvCxnSpPr>
        <xdr:cNvPr id="401" name="直線コネクタ 400"/>
        <xdr:cNvCxnSpPr/>
      </xdr:nvCxnSpPr>
      <xdr:spPr>
        <a:xfrm flipV="1">
          <a:off x="4634865" y="17165682"/>
          <a:ext cx="0" cy="1557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138809</xdr:rowOff>
    </xdr:from>
    <xdr:ext cx="340478" cy="259045"/>
    <xdr:sp macro="" textlink="">
      <xdr:nvSpPr>
        <xdr:cNvPr id="404" name="【市民会館】&#10;有形固定資産減価償却率最大値テキスト"/>
        <xdr:cNvSpPr txBox="1"/>
      </xdr:nvSpPr>
      <xdr:spPr>
        <a:xfrm>
          <a:off x="4673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20682</xdr:rowOff>
    </xdr:from>
    <xdr:to>
      <xdr:col>24</xdr:col>
      <xdr:colOff>152400</xdr:colOff>
      <xdr:row>100</xdr:row>
      <xdr:rowOff>20682</xdr:rowOff>
    </xdr:to>
    <xdr:cxnSp macro="">
      <xdr:nvCxnSpPr>
        <xdr:cNvPr id="405" name="直線コネクタ 404"/>
        <xdr:cNvCxnSpPr/>
      </xdr:nvCxnSpPr>
      <xdr:spPr>
        <a:xfrm>
          <a:off x="4546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59345</xdr:rowOff>
    </xdr:from>
    <xdr:ext cx="405111" cy="259045"/>
    <xdr:sp macro="" textlink="">
      <xdr:nvSpPr>
        <xdr:cNvPr id="406" name="【市民会館】&#10;有形固定資産減価償却率平均値テキスト"/>
        <xdr:cNvSpPr txBox="1"/>
      </xdr:nvSpPr>
      <xdr:spPr>
        <a:xfrm>
          <a:off x="4673600" y="178901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80918</xdr:rowOff>
    </xdr:from>
    <xdr:to>
      <xdr:col>24</xdr:col>
      <xdr:colOff>114300</xdr:colOff>
      <xdr:row>105</xdr:row>
      <xdr:rowOff>11068</xdr:rowOff>
    </xdr:to>
    <xdr:sp macro="" textlink="">
      <xdr:nvSpPr>
        <xdr:cNvPr id="407" name="フローチャート: 判断 406"/>
        <xdr:cNvSpPr/>
      </xdr:nvSpPr>
      <xdr:spPr>
        <a:xfrm>
          <a:off x="45847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90714</xdr:rowOff>
    </xdr:from>
    <xdr:to>
      <xdr:col>20</xdr:col>
      <xdr:colOff>38100</xdr:colOff>
      <xdr:row>105</xdr:row>
      <xdr:rowOff>20864</xdr:rowOff>
    </xdr:to>
    <xdr:sp macro="" textlink="">
      <xdr:nvSpPr>
        <xdr:cNvPr id="408" name="フローチャート: 判断 407"/>
        <xdr:cNvSpPr/>
      </xdr:nvSpPr>
      <xdr:spPr>
        <a:xfrm>
          <a:off x="3746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77651</xdr:rowOff>
    </xdr:from>
    <xdr:to>
      <xdr:col>15</xdr:col>
      <xdr:colOff>101600</xdr:colOff>
      <xdr:row>105</xdr:row>
      <xdr:rowOff>7801</xdr:rowOff>
    </xdr:to>
    <xdr:sp macro="" textlink="">
      <xdr:nvSpPr>
        <xdr:cNvPr id="409" name="フローチャート: 判断 408"/>
        <xdr:cNvSpPr/>
      </xdr:nvSpPr>
      <xdr:spPr>
        <a:xfrm>
          <a:off x="28575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10" name="フローチャート: 判断 409"/>
        <xdr:cNvSpPr/>
      </xdr:nvSpPr>
      <xdr:spPr>
        <a:xfrm>
          <a:off x="1968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35198</xdr:rowOff>
    </xdr:from>
    <xdr:to>
      <xdr:col>6</xdr:col>
      <xdr:colOff>38100</xdr:colOff>
      <xdr:row>104</xdr:row>
      <xdr:rowOff>136798</xdr:rowOff>
    </xdr:to>
    <xdr:sp macro="" textlink="">
      <xdr:nvSpPr>
        <xdr:cNvPr id="411" name="フローチャート: 判断 410"/>
        <xdr:cNvSpPr/>
      </xdr:nvSpPr>
      <xdr:spPr>
        <a:xfrm>
          <a:off x="1079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54792</xdr:rowOff>
    </xdr:from>
    <xdr:to>
      <xdr:col>24</xdr:col>
      <xdr:colOff>114300</xdr:colOff>
      <xdr:row>102</xdr:row>
      <xdr:rowOff>156392</xdr:rowOff>
    </xdr:to>
    <xdr:sp macro="" textlink="">
      <xdr:nvSpPr>
        <xdr:cNvPr id="417" name="楕円 416"/>
        <xdr:cNvSpPr/>
      </xdr:nvSpPr>
      <xdr:spPr>
        <a:xfrm>
          <a:off x="4584700" y="1754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77669</xdr:rowOff>
    </xdr:from>
    <xdr:ext cx="405111" cy="259045"/>
    <xdr:sp macro="" textlink="">
      <xdr:nvSpPr>
        <xdr:cNvPr id="418" name="【市民会館】&#10;有形固定資産減価償却率該当値テキスト"/>
        <xdr:cNvSpPr txBox="1"/>
      </xdr:nvSpPr>
      <xdr:spPr>
        <a:xfrm>
          <a:off x="4673600" y="17394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18869</xdr:rowOff>
    </xdr:from>
    <xdr:to>
      <xdr:col>20</xdr:col>
      <xdr:colOff>38100</xdr:colOff>
      <xdr:row>102</xdr:row>
      <xdr:rowOff>120469</xdr:rowOff>
    </xdr:to>
    <xdr:sp macro="" textlink="">
      <xdr:nvSpPr>
        <xdr:cNvPr id="419" name="楕円 418"/>
        <xdr:cNvSpPr/>
      </xdr:nvSpPr>
      <xdr:spPr>
        <a:xfrm>
          <a:off x="3746500" y="1750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69669</xdr:rowOff>
    </xdr:from>
    <xdr:to>
      <xdr:col>24</xdr:col>
      <xdr:colOff>63500</xdr:colOff>
      <xdr:row>102</xdr:row>
      <xdr:rowOff>105592</xdr:rowOff>
    </xdr:to>
    <xdr:cxnSp macro="">
      <xdr:nvCxnSpPr>
        <xdr:cNvPr id="420" name="直線コネクタ 419"/>
        <xdr:cNvCxnSpPr/>
      </xdr:nvCxnSpPr>
      <xdr:spPr>
        <a:xfrm>
          <a:off x="3797300" y="17557569"/>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33564</xdr:rowOff>
    </xdr:from>
    <xdr:to>
      <xdr:col>15</xdr:col>
      <xdr:colOff>101600</xdr:colOff>
      <xdr:row>105</xdr:row>
      <xdr:rowOff>135164</xdr:rowOff>
    </xdr:to>
    <xdr:sp macro="" textlink="">
      <xdr:nvSpPr>
        <xdr:cNvPr id="421" name="楕円 420"/>
        <xdr:cNvSpPr/>
      </xdr:nvSpPr>
      <xdr:spPr>
        <a:xfrm>
          <a:off x="28575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69669</xdr:rowOff>
    </xdr:from>
    <xdr:to>
      <xdr:col>19</xdr:col>
      <xdr:colOff>177800</xdr:colOff>
      <xdr:row>105</xdr:row>
      <xdr:rowOff>84364</xdr:rowOff>
    </xdr:to>
    <xdr:cxnSp macro="">
      <xdr:nvCxnSpPr>
        <xdr:cNvPr id="422" name="直線コネクタ 421"/>
        <xdr:cNvCxnSpPr/>
      </xdr:nvCxnSpPr>
      <xdr:spPr>
        <a:xfrm flipV="1">
          <a:off x="2908300" y="17557569"/>
          <a:ext cx="889000" cy="52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159294</xdr:rowOff>
    </xdr:from>
    <xdr:to>
      <xdr:col>10</xdr:col>
      <xdr:colOff>165100</xdr:colOff>
      <xdr:row>105</xdr:row>
      <xdr:rowOff>89444</xdr:rowOff>
    </xdr:to>
    <xdr:sp macro="" textlink="">
      <xdr:nvSpPr>
        <xdr:cNvPr id="423" name="楕円 422"/>
        <xdr:cNvSpPr/>
      </xdr:nvSpPr>
      <xdr:spPr>
        <a:xfrm>
          <a:off x="1968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38644</xdr:rowOff>
    </xdr:from>
    <xdr:to>
      <xdr:col>15</xdr:col>
      <xdr:colOff>50800</xdr:colOff>
      <xdr:row>105</xdr:row>
      <xdr:rowOff>84364</xdr:rowOff>
    </xdr:to>
    <xdr:cxnSp macro="">
      <xdr:nvCxnSpPr>
        <xdr:cNvPr id="424" name="直線コネクタ 423"/>
        <xdr:cNvCxnSpPr/>
      </xdr:nvCxnSpPr>
      <xdr:spPr>
        <a:xfrm>
          <a:off x="2019300" y="1804089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126637</xdr:rowOff>
    </xdr:from>
    <xdr:to>
      <xdr:col>6</xdr:col>
      <xdr:colOff>38100</xdr:colOff>
      <xdr:row>105</xdr:row>
      <xdr:rowOff>56787</xdr:rowOff>
    </xdr:to>
    <xdr:sp macro="" textlink="">
      <xdr:nvSpPr>
        <xdr:cNvPr id="425" name="楕円 424"/>
        <xdr:cNvSpPr/>
      </xdr:nvSpPr>
      <xdr:spPr>
        <a:xfrm>
          <a:off x="1079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5987</xdr:rowOff>
    </xdr:from>
    <xdr:to>
      <xdr:col>10</xdr:col>
      <xdr:colOff>114300</xdr:colOff>
      <xdr:row>105</xdr:row>
      <xdr:rowOff>38644</xdr:rowOff>
    </xdr:to>
    <xdr:cxnSp macro="">
      <xdr:nvCxnSpPr>
        <xdr:cNvPr id="426" name="直線コネクタ 425"/>
        <xdr:cNvCxnSpPr/>
      </xdr:nvCxnSpPr>
      <xdr:spPr>
        <a:xfrm>
          <a:off x="1130300" y="1800823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11991</xdr:rowOff>
    </xdr:from>
    <xdr:ext cx="405111" cy="259045"/>
    <xdr:sp macro="" textlink="">
      <xdr:nvSpPr>
        <xdr:cNvPr id="427" name="n_1aveValue【市民会館】&#10;有形固定資産減価償却率"/>
        <xdr:cNvSpPr txBox="1"/>
      </xdr:nvSpPr>
      <xdr:spPr>
        <a:xfrm>
          <a:off x="35820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24328</xdr:rowOff>
    </xdr:from>
    <xdr:ext cx="405111" cy="259045"/>
    <xdr:sp macro="" textlink="">
      <xdr:nvSpPr>
        <xdr:cNvPr id="428" name="n_2aveValue【市民会館】&#10;有形固定資産減価償却率"/>
        <xdr:cNvSpPr txBox="1"/>
      </xdr:nvSpPr>
      <xdr:spPr>
        <a:xfrm>
          <a:off x="2705744" y="1768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166388</xdr:rowOff>
    </xdr:from>
    <xdr:ext cx="405111" cy="259045"/>
    <xdr:sp macro="" textlink="">
      <xdr:nvSpPr>
        <xdr:cNvPr id="429" name="n_3aveValue【市民会館】&#10;有形固定資産減価償却率"/>
        <xdr:cNvSpPr txBox="1"/>
      </xdr:nvSpPr>
      <xdr:spPr>
        <a:xfrm>
          <a:off x="1816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153325</xdr:rowOff>
    </xdr:from>
    <xdr:ext cx="405111" cy="259045"/>
    <xdr:sp macro="" textlink="">
      <xdr:nvSpPr>
        <xdr:cNvPr id="430" name="n_4aveValue【市民会館】&#10;有形固定資産減価償却率"/>
        <xdr:cNvSpPr txBox="1"/>
      </xdr:nvSpPr>
      <xdr:spPr>
        <a:xfrm>
          <a:off x="927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136996</xdr:rowOff>
    </xdr:from>
    <xdr:ext cx="405111" cy="259045"/>
    <xdr:sp macro="" textlink="">
      <xdr:nvSpPr>
        <xdr:cNvPr id="431" name="n_1mainValue【市民会館】&#10;有形固定資産減価償却率"/>
        <xdr:cNvSpPr txBox="1"/>
      </xdr:nvSpPr>
      <xdr:spPr>
        <a:xfrm>
          <a:off x="3582044" y="17281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126291</xdr:rowOff>
    </xdr:from>
    <xdr:ext cx="405111" cy="259045"/>
    <xdr:sp macro="" textlink="">
      <xdr:nvSpPr>
        <xdr:cNvPr id="432" name="n_2mainValue【市民会館】&#10;有形固定資産減価償却率"/>
        <xdr:cNvSpPr txBox="1"/>
      </xdr:nvSpPr>
      <xdr:spPr>
        <a:xfrm>
          <a:off x="27057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80571</xdr:rowOff>
    </xdr:from>
    <xdr:ext cx="405111" cy="259045"/>
    <xdr:sp macro="" textlink="">
      <xdr:nvSpPr>
        <xdr:cNvPr id="433" name="n_3mainValue【市民会館】&#10;有形固定資産減価償却率"/>
        <xdr:cNvSpPr txBox="1"/>
      </xdr:nvSpPr>
      <xdr:spPr>
        <a:xfrm>
          <a:off x="18167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47914</xdr:rowOff>
    </xdr:from>
    <xdr:ext cx="405111" cy="259045"/>
    <xdr:sp macro="" textlink="">
      <xdr:nvSpPr>
        <xdr:cNvPr id="434" name="n_4mainValue【市民会館】&#10;有形固定資産減価償却率"/>
        <xdr:cNvSpPr txBox="1"/>
      </xdr:nvSpPr>
      <xdr:spPr>
        <a:xfrm>
          <a:off x="927744" y="1805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91439</xdr:rowOff>
    </xdr:from>
    <xdr:to>
      <xdr:col>54</xdr:col>
      <xdr:colOff>189865</xdr:colOff>
      <xdr:row>108</xdr:row>
      <xdr:rowOff>129539</xdr:rowOff>
    </xdr:to>
    <xdr:cxnSp macro="">
      <xdr:nvCxnSpPr>
        <xdr:cNvPr id="458" name="直線コネクタ 457"/>
        <xdr:cNvCxnSpPr/>
      </xdr:nvCxnSpPr>
      <xdr:spPr>
        <a:xfrm flipV="1">
          <a:off x="10476865" y="17064989"/>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459" name="【市民会館】&#10;一人当たり面積最小値テキスト"/>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460" name="直線コネクタ 459"/>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38116</xdr:rowOff>
    </xdr:from>
    <xdr:ext cx="469744" cy="259045"/>
    <xdr:sp macro="" textlink="">
      <xdr:nvSpPr>
        <xdr:cNvPr id="461" name="【市民会館】&#10;一人当たり面積最大値テキスト"/>
        <xdr:cNvSpPr txBox="1"/>
      </xdr:nvSpPr>
      <xdr:spPr>
        <a:xfrm>
          <a:off x="10515600" y="1684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91439</xdr:rowOff>
    </xdr:from>
    <xdr:to>
      <xdr:col>55</xdr:col>
      <xdr:colOff>88900</xdr:colOff>
      <xdr:row>99</xdr:row>
      <xdr:rowOff>91439</xdr:rowOff>
    </xdr:to>
    <xdr:cxnSp macro="">
      <xdr:nvCxnSpPr>
        <xdr:cNvPr id="462" name="直線コネクタ 461"/>
        <xdr:cNvCxnSpPr/>
      </xdr:nvCxnSpPr>
      <xdr:spPr>
        <a:xfrm>
          <a:off x="10388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82566</xdr:rowOff>
    </xdr:from>
    <xdr:ext cx="469744" cy="259045"/>
    <xdr:sp macro="" textlink="">
      <xdr:nvSpPr>
        <xdr:cNvPr id="463" name="【市民会館】&#10;一人当たり面積平均値テキスト"/>
        <xdr:cNvSpPr txBox="1"/>
      </xdr:nvSpPr>
      <xdr:spPr>
        <a:xfrm>
          <a:off x="10515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59689</xdr:rowOff>
    </xdr:from>
    <xdr:to>
      <xdr:col>55</xdr:col>
      <xdr:colOff>50800</xdr:colOff>
      <xdr:row>106</xdr:row>
      <xdr:rowOff>161289</xdr:rowOff>
    </xdr:to>
    <xdr:sp macro="" textlink="">
      <xdr:nvSpPr>
        <xdr:cNvPr id="464" name="フローチャート: 判断 463"/>
        <xdr:cNvSpPr/>
      </xdr:nvSpPr>
      <xdr:spPr>
        <a:xfrm>
          <a:off x="104267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63500</xdr:rowOff>
    </xdr:from>
    <xdr:to>
      <xdr:col>50</xdr:col>
      <xdr:colOff>165100</xdr:colOff>
      <xdr:row>106</xdr:row>
      <xdr:rowOff>165100</xdr:rowOff>
    </xdr:to>
    <xdr:sp macro="" textlink="">
      <xdr:nvSpPr>
        <xdr:cNvPr id="465" name="フローチャート: 判断 464"/>
        <xdr:cNvSpPr/>
      </xdr:nvSpPr>
      <xdr:spPr>
        <a:xfrm>
          <a:off x="9588500" y="1823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6" name="フローチャート: 判断 465"/>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73025</xdr:rowOff>
    </xdr:from>
    <xdr:to>
      <xdr:col>41</xdr:col>
      <xdr:colOff>101600</xdr:colOff>
      <xdr:row>107</xdr:row>
      <xdr:rowOff>3175</xdr:rowOff>
    </xdr:to>
    <xdr:sp macro="" textlink="">
      <xdr:nvSpPr>
        <xdr:cNvPr id="467" name="フローチャート: 判断 466"/>
        <xdr:cNvSpPr/>
      </xdr:nvSpPr>
      <xdr:spPr>
        <a:xfrm>
          <a:off x="7810500" y="1824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132080</xdr:rowOff>
    </xdr:from>
    <xdr:to>
      <xdr:col>36</xdr:col>
      <xdr:colOff>165100</xdr:colOff>
      <xdr:row>107</xdr:row>
      <xdr:rowOff>62230</xdr:rowOff>
    </xdr:to>
    <xdr:sp macro="" textlink="">
      <xdr:nvSpPr>
        <xdr:cNvPr id="468" name="フローチャート: 判断 467"/>
        <xdr:cNvSpPr/>
      </xdr:nvSpPr>
      <xdr:spPr>
        <a:xfrm>
          <a:off x="6921500" y="1830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42545</xdr:rowOff>
    </xdr:from>
    <xdr:to>
      <xdr:col>55</xdr:col>
      <xdr:colOff>50800</xdr:colOff>
      <xdr:row>107</xdr:row>
      <xdr:rowOff>144145</xdr:rowOff>
    </xdr:to>
    <xdr:sp macro="" textlink="">
      <xdr:nvSpPr>
        <xdr:cNvPr id="474" name="楕円 473"/>
        <xdr:cNvSpPr/>
      </xdr:nvSpPr>
      <xdr:spPr>
        <a:xfrm>
          <a:off x="10426700" y="1838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20972</xdr:rowOff>
    </xdr:from>
    <xdr:ext cx="469744" cy="259045"/>
    <xdr:sp macro="" textlink="">
      <xdr:nvSpPr>
        <xdr:cNvPr id="475" name="【市民会館】&#10;一人当たり面積該当値テキスト"/>
        <xdr:cNvSpPr txBox="1"/>
      </xdr:nvSpPr>
      <xdr:spPr>
        <a:xfrm>
          <a:off x="10515600" y="1836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46355</xdr:rowOff>
    </xdr:from>
    <xdr:to>
      <xdr:col>50</xdr:col>
      <xdr:colOff>165100</xdr:colOff>
      <xdr:row>107</xdr:row>
      <xdr:rowOff>147955</xdr:rowOff>
    </xdr:to>
    <xdr:sp macro="" textlink="">
      <xdr:nvSpPr>
        <xdr:cNvPr id="476" name="楕円 475"/>
        <xdr:cNvSpPr/>
      </xdr:nvSpPr>
      <xdr:spPr>
        <a:xfrm>
          <a:off x="9588500" y="183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93345</xdr:rowOff>
    </xdr:from>
    <xdr:to>
      <xdr:col>55</xdr:col>
      <xdr:colOff>0</xdr:colOff>
      <xdr:row>107</xdr:row>
      <xdr:rowOff>97155</xdr:rowOff>
    </xdr:to>
    <xdr:cxnSp macro="">
      <xdr:nvCxnSpPr>
        <xdr:cNvPr id="477" name="直線コネクタ 476"/>
        <xdr:cNvCxnSpPr/>
      </xdr:nvCxnSpPr>
      <xdr:spPr>
        <a:xfrm flipV="1">
          <a:off x="9639300" y="1843849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63500</xdr:rowOff>
    </xdr:from>
    <xdr:to>
      <xdr:col>46</xdr:col>
      <xdr:colOff>38100</xdr:colOff>
      <xdr:row>104</xdr:row>
      <xdr:rowOff>165100</xdr:rowOff>
    </xdr:to>
    <xdr:sp macro="" textlink="">
      <xdr:nvSpPr>
        <xdr:cNvPr id="478" name="楕円 477"/>
        <xdr:cNvSpPr/>
      </xdr:nvSpPr>
      <xdr:spPr>
        <a:xfrm>
          <a:off x="8699500" y="1789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114300</xdr:rowOff>
    </xdr:from>
    <xdr:to>
      <xdr:col>50</xdr:col>
      <xdr:colOff>114300</xdr:colOff>
      <xdr:row>107</xdr:row>
      <xdr:rowOff>97155</xdr:rowOff>
    </xdr:to>
    <xdr:cxnSp macro="">
      <xdr:nvCxnSpPr>
        <xdr:cNvPr id="479" name="直線コネクタ 478"/>
        <xdr:cNvCxnSpPr/>
      </xdr:nvCxnSpPr>
      <xdr:spPr>
        <a:xfrm>
          <a:off x="8750300" y="17945100"/>
          <a:ext cx="889000" cy="49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76836</xdr:rowOff>
    </xdr:from>
    <xdr:to>
      <xdr:col>41</xdr:col>
      <xdr:colOff>101600</xdr:colOff>
      <xdr:row>105</xdr:row>
      <xdr:rowOff>6986</xdr:rowOff>
    </xdr:to>
    <xdr:sp macro="" textlink="">
      <xdr:nvSpPr>
        <xdr:cNvPr id="480" name="楕円 479"/>
        <xdr:cNvSpPr/>
      </xdr:nvSpPr>
      <xdr:spPr>
        <a:xfrm>
          <a:off x="7810500" y="1790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114300</xdr:rowOff>
    </xdr:from>
    <xdr:to>
      <xdr:col>45</xdr:col>
      <xdr:colOff>177800</xdr:colOff>
      <xdr:row>104</xdr:row>
      <xdr:rowOff>127636</xdr:rowOff>
    </xdr:to>
    <xdr:cxnSp macro="">
      <xdr:nvCxnSpPr>
        <xdr:cNvPr id="481" name="直線コネクタ 480"/>
        <xdr:cNvCxnSpPr/>
      </xdr:nvCxnSpPr>
      <xdr:spPr>
        <a:xfrm flipV="1">
          <a:off x="7861300" y="17945100"/>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90170</xdr:rowOff>
    </xdr:from>
    <xdr:to>
      <xdr:col>36</xdr:col>
      <xdr:colOff>165100</xdr:colOff>
      <xdr:row>105</xdr:row>
      <xdr:rowOff>20320</xdr:rowOff>
    </xdr:to>
    <xdr:sp macro="" textlink="">
      <xdr:nvSpPr>
        <xdr:cNvPr id="482" name="楕円 481"/>
        <xdr:cNvSpPr/>
      </xdr:nvSpPr>
      <xdr:spPr>
        <a:xfrm>
          <a:off x="69215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127636</xdr:rowOff>
    </xdr:from>
    <xdr:to>
      <xdr:col>41</xdr:col>
      <xdr:colOff>50800</xdr:colOff>
      <xdr:row>104</xdr:row>
      <xdr:rowOff>140970</xdr:rowOff>
    </xdr:to>
    <xdr:cxnSp macro="">
      <xdr:nvCxnSpPr>
        <xdr:cNvPr id="483" name="直線コネクタ 482"/>
        <xdr:cNvCxnSpPr/>
      </xdr:nvCxnSpPr>
      <xdr:spPr>
        <a:xfrm flipV="1">
          <a:off x="6972300" y="17958436"/>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10177</xdr:rowOff>
    </xdr:from>
    <xdr:ext cx="469744" cy="259045"/>
    <xdr:sp macro="" textlink="">
      <xdr:nvSpPr>
        <xdr:cNvPr id="484" name="n_1aveValue【市民会館】&#10;一人当たり面積"/>
        <xdr:cNvSpPr txBox="1"/>
      </xdr:nvSpPr>
      <xdr:spPr>
        <a:xfrm>
          <a:off x="9391727" y="1801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485" name="n_2aveValue【市民会館】&#10;一人当たり面積"/>
        <xdr:cNvSpPr txBox="1"/>
      </xdr:nvSpPr>
      <xdr:spPr>
        <a:xfrm>
          <a:off x="8515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165752</xdr:rowOff>
    </xdr:from>
    <xdr:ext cx="469744" cy="259045"/>
    <xdr:sp macro="" textlink="">
      <xdr:nvSpPr>
        <xdr:cNvPr id="486" name="n_3aveValue【市民会館】&#10;一人当たり面積"/>
        <xdr:cNvSpPr txBox="1"/>
      </xdr:nvSpPr>
      <xdr:spPr>
        <a:xfrm>
          <a:off x="7626427" y="1833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53357</xdr:rowOff>
    </xdr:from>
    <xdr:ext cx="469744" cy="259045"/>
    <xdr:sp macro="" textlink="">
      <xdr:nvSpPr>
        <xdr:cNvPr id="487" name="n_4aveValue【市民会館】&#10;一人当たり面積"/>
        <xdr:cNvSpPr txBox="1"/>
      </xdr:nvSpPr>
      <xdr:spPr>
        <a:xfrm>
          <a:off x="6737427" y="1839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139082</xdr:rowOff>
    </xdr:from>
    <xdr:ext cx="469744" cy="259045"/>
    <xdr:sp macro="" textlink="">
      <xdr:nvSpPr>
        <xdr:cNvPr id="488" name="n_1mainValue【市民会館】&#10;一人当たり面積"/>
        <xdr:cNvSpPr txBox="1"/>
      </xdr:nvSpPr>
      <xdr:spPr>
        <a:xfrm>
          <a:off x="9391727" y="1848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10177</xdr:rowOff>
    </xdr:from>
    <xdr:ext cx="469744" cy="259045"/>
    <xdr:sp macro="" textlink="">
      <xdr:nvSpPr>
        <xdr:cNvPr id="489" name="n_2mainValue【市民会館】&#10;一人当たり面積"/>
        <xdr:cNvSpPr txBox="1"/>
      </xdr:nvSpPr>
      <xdr:spPr>
        <a:xfrm>
          <a:off x="8515427" y="1766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23513</xdr:rowOff>
    </xdr:from>
    <xdr:ext cx="469744" cy="259045"/>
    <xdr:sp macro="" textlink="">
      <xdr:nvSpPr>
        <xdr:cNvPr id="490" name="n_3mainValue【市民会館】&#10;一人当たり面積"/>
        <xdr:cNvSpPr txBox="1"/>
      </xdr:nvSpPr>
      <xdr:spPr>
        <a:xfrm>
          <a:off x="7626427" y="1768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36847</xdr:rowOff>
    </xdr:from>
    <xdr:ext cx="469744" cy="259045"/>
    <xdr:sp macro="" textlink="">
      <xdr:nvSpPr>
        <xdr:cNvPr id="491" name="n_4mainValue【市民会館】&#10;一人当たり面積"/>
        <xdr:cNvSpPr txBox="1"/>
      </xdr:nvSpPr>
      <xdr:spPr>
        <a:xfrm>
          <a:off x="6737427" y="1769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30480</xdr:rowOff>
    </xdr:from>
    <xdr:to>
      <xdr:col>85</xdr:col>
      <xdr:colOff>126364</xdr:colOff>
      <xdr:row>42</xdr:row>
      <xdr:rowOff>13335</xdr:rowOff>
    </xdr:to>
    <xdr:cxnSp macro="">
      <xdr:nvCxnSpPr>
        <xdr:cNvPr id="516" name="直線コネクタ 515"/>
        <xdr:cNvCxnSpPr/>
      </xdr:nvCxnSpPr>
      <xdr:spPr>
        <a:xfrm flipV="1">
          <a:off x="16318864" y="5688330"/>
          <a:ext cx="0" cy="1525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17162</xdr:rowOff>
    </xdr:from>
    <xdr:ext cx="405111" cy="259045"/>
    <xdr:sp macro="" textlink="">
      <xdr:nvSpPr>
        <xdr:cNvPr id="517" name="【一般廃棄物処理施設】&#10;有形固定資産減価償却率最小値テキスト"/>
        <xdr:cNvSpPr txBox="1"/>
      </xdr:nvSpPr>
      <xdr:spPr>
        <a:xfrm>
          <a:off x="16357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13335</xdr:rowOff>
    </xdr:from>
    <xdr:to>
      <xdr:col>86</xdr:col>
      <xdr:colOff>25400</xdr:colOff>
      <xdr:row>42</xdr:row>
      <xdr:rowOff>13335</xdr:rowOff>
    </xdr:to>
    <xdr:cxnSp macro="">
      <xdr:nvCxnSpPr>
        <xdr:cNvPr id="518" name="直線コネクタ 517"/>
        <xdr:cNvCxnSpPr/>
      </xdr:nvCxnSpPr>
      <xdr:spPr>
        <a:xfrm>
          <a:off x="16230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148607</xdr:rowOff>
    </xdr:from>
    <xdr:ext cx="405111" cy="259045"/>
    <xdr:sp macro="" textlink="">
      <xdr:nvSpPr>
        <xdr:cNvPr id="519" name="【一般廃棄物処理施設】&#10;有形固定資産減価償却率最大値テキスト"/>
        <xdr:cNvSpPr txBox="1"/>
      </xdr:nvSpPr>
      <xdr:spPr>
        <a:xfrm>
          <a:off x="163576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30480</xdr:rowOff>
    </xdr:from>
    <xdr:to>
      <xdr:col>86</xdr:col>
      <xdr:colOff>25400</xdr:colOff>
      <xdr:row>33</xdr:row>
      <xdr:rowOff>30480</xdr:rowOff>
    </xdr:to>
    <xdr:cxnSp macro="">
      <xdr:nvCxnSpPr>
        <xdr:cNvPr id="520" name="直線コネクタ 519"/>
        <xdr:cNvCxnSpPr/>
      </xdr:nvCxnSpPr>
      <xdr:spPr>
        <a:xfrm>
          <a:off x="16230600" y="568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118762</xdr:rowOff>
    </xdr:from>
    <xdr:ext cx="405111" cy="259045"/>
    <xdr:sp macro="" textlink="">
      <xdr:nvSpPr>
        <xdr:cNvPr id="521" name="【一般廃棄物処理施設】&#10;有形固定資産減価償却率平均値テキスト"/>
        <xdr:cNvSpPr txBox="1"/>
      </xdr:nvSpPr>
      <xdr:spPr>
        <a:xfrm>
          <a:off x="16357600" y="6290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95885</xdr:rowOff>
    </xdr:from>
    <xdr:to>
      <xdr:col>85</xdr:col>
      <xdr:colOff>177800</xdr:colOff>
      <xdr:row>38</xdr:row>
      <xdr:rowOff>26035</xdr:rowOff>
    </xdr:to>
    <xdr:sp macro="" textlink="">
      <xdr:nvSpPr>
        <xdr:cNvPr id="522" name="フローチャート: 判断 521"/>
        <xdr:cNvSpPr/>
      </xdr:nvSpPr>
      <xdr:spPr>
        <a:xfrm>
          <a:off x="162687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95885</xdr:rowOff>
    </xdr:from>
    <xdr:to>
      <xdr:col>81</xdr:col>
      <xdr:colOff>101600</xdr:colOff>
      <xdr:row>38</xdr:row>
      <xdr:rowOff>26035</xdr:rowOff>
    </xdr:to>
    <xdr:sp macro="" textlink="">
      <xdr:nvSpPr>
        <xdr:cNvPr id="523" name="フローチャート: 判断 522"/>
        <xdr:cNvSpPr/>
      </xdr:nvSpPr>
      <xdr:spPr>
        <a:xfrm>
          <a:off x="15430500" y="643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80645</xdr:rowOff>
    </xdr:from>
    <xdr:to>
      <xdr:col>76</xdr:col>
      <xdr:colOff>165100</xdr:colOff>
      <xdr:row>38</xdr:row>
      <xdr:rowOff>10795</xdr:rowOff>
    </xdr:to>
    <xdr:sp macro="" textlink="">
      <xdr:nvSpPr>
        <xdr:cNvPr id="524" name="フローチャート: 判断 523"/>
        <xdr:cNvSpPr/>
      </xdr:nvSpPr>
      <xdr:spPr>
        <a:xfrm>
          <a:off x="14541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5" name="フローチャート: 判断 524"/>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132080</xdr:rowOff>
    </xdr:from>
    <xdr:to>
      <xdr:col>67</xdr:col>
      <xdr:colOff>101600</xdr:colOff>
      <xdr:row>38</xdr:row>
      <xdr:rowOff>62230</xdr:rowOff>
    </xdr:to>
    <xdr:sp macro="" textlink="">
      <xdr:nvSpPr>
        <xdr:cNvPr id="526" name="フローチャート: 判断 525"/>
        <xdr:cNvSpPr/>
      </xdr:nvSpPr>
      <xdr:spPr>
        <a:xfrm>
          <a:off x="12763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160655</xdr:rowOff>
    </xdr:from>
    <xdr:to>
      <xdr:col>85</xdr:col>
      <xdr:colOff>177800</xdr:colOff>
      <xdr:row>41</xdr:row>
      <xdr:rowOff>90805</xdr:rowOff>
    </xdr:to>
    <xdr:sp macro="" textlink="">
      <xdr:nvSpPr>
        <xdr:cNvPr id="532" name="楕円 531"/>
        <xdr:cNvSpPr/>
      </xdr:nvSpPr>
      <xdr:spPr>
        <a:xfrm>
          <a:off x="16268700" y="701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139082</xdr:rowOff>
    </xdr:from>
    <xdr:ext cx="405111" cy="259045"/>
    <xdr:sp macro="" textlink="">
      <xdr:nvSpPr>
        <xdr:cNvPr id="533" name="【一般廃棄物処理施設】&#10;有形固定資産減価償却率該当値テキスト"/>
        <xdr:cNvSpPr txBox="1"/>
      </xdr:nvSpPr>
      <xdr:spPr>
        <a:xfrm>
          <a:off x="16357600" y="699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141605</xdr:rowOff>
    </xdr:from>
    <xdr:to>
      <xdr:col>81</xdr:col>
      <xdr:colOff>101600</xdr:colOff>
      <xdr:row>41</xdr:row>
      <xdr:rowOff>71755</xdr:rowOff>
    </xdr:to>
    <xdr:sp macro="" textlink="">
      <xdr:nvSpPr>
        <xdr:cNvPr id="534" name="楕円 533"/>
        <xdr:cNvSpPr/>
      </xdr:nvSpPr>
      <xdr:spPr>
        <a:xfrm>
          <a:off x="154305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20955</xdr:rowOff>
    </xdr:from>
    <xdr:to>
      <xdr:col>85</xdr:col>
      <xdr:colOff>127000</xdr:colOff>
      <xdr:row>41</xdr:row>
      <xdr:rowOff>40005</xdr:rowOff>
    </xdr:to>
    <xdr:cxnSp macro="">
      <xdr:nvCxnSpPr>
        <xdr:cNvPr id="535" name="直線コネクタ 534"/>
        <xdr:cNvCxnSpPr/>
      </xdr:nvCxnSpPr>
      <xdr:spPr>
        <a:xfrm>
          <a:off x="15481300" y="705040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122555</xdr:rowOff>
    </xdr:from>
    <xdr:to>
      <xdr:col>76</xdr:col>
      <xdr:colOff>165100</xdr:colOff>
      <xdr:row>41</xdr:row>
      <xdr:rowOff>52705</xdr:rowOff>
    </xdr:to>
    <xdr:sp macro="" textlink="">
      <xdr:nvSpPr>
        <xdr:cNvPr id="536" name="楕円 535"/>
        <xdr:cNvSpPr/>
      </xdr:nvSpPr>
      <xdr:spPr>
        <a:xfrm>
          <a:off x="14541500" y="6980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1905</xdr:rowOff>
    </xdr:from>
    <xdr:to>
      <xdr:col>81</xdr:col>
      <xdr:colOff>50800</xdr:colOff>
      <xdr:row>41</xdr:row>
      <xdr:rowOff>20955</xdr:rowOff>
    </xdr:to>
    <xdr:cxnSp macro="">
      <xdr:nvCxnSpPr>
        <xdr:cNvPr id="537" name="直線コネクタ 536"/>
        <xdr:cNvCxnSpPr/>
      </xdr:nvCxnSpPr>
      <xdr:spPr>
        <a:xfrm>
          <a:off x="14592300" y="70313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101600</xdr:rowOff>
    </xdr:from>
    <xdr:to>
      <xdr:col>72</xdr:col>
      <xdr:colOff>38100</xdr:colOff>
      <xdr:row>41</xdr:row>
      <xdr:rowOff>31750</xdr:rowOff>
    </xdr:to>
    <xdr:sp macro="" textlink="">
      <xdr:nvSpPr>
        <xdr:cNvPr id="538" name="楕円 537"/>
        <xdr:cNvSpPr/>
      </xdr:nvSpPr>
      <xdr:spPr>
        <a:xfrm>
          <a:off x="13652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152400</xdr:rowOff>
    </xdr:from>
    <xdr:to>
      <xdr:col>76</xdr:col>
      <xdr:colOff>114300</xdr:colOff>
      <xdr:row>41</xdr:row>
      <xdr:rowOff>1905</xdr:rowOff>
    </xdr:to>
    <xdr:cxnSp macro="">
      <xdr:nvCxnSpPr>
        <xdr:cNvPr id="539" name="直線コネクタ 538"/>
        <xdr:cNvCxnSpPr/>
      </xdr:nvCxnSpPr>
      <xdr:spPr>
        <a:xfrm>
          <a:off x="13703300" y="701040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82550</xdr:rowOff>
    </xdr:from>
    <xdr:to>
      <xdr:col>67</xdr:col>
      <xdr:colOff>101600</xdr:colOff>
      <xdr:row>41</xdr:row>
      <xdr:rowOff>12700</xdr:rowOff>
    </xdr:to>
    <xdr:sp macro="" textlink="">
      <xdr:nvSpPr>
        <xdr:cNvPr id="540" name="楕円 539"/>
        <xdr:cNvSpPr/>
      </xdr:nvSpPr>
      <xdr:spPr>
        <a:xfrm>
          <a:off x="12763500" y="694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133350</xdr:rowOff>
    </xdr:from>
    <xdr:to>
      <xdr:col>71</xdr:col>
      <xdr:colOff>177800</xdr:colOff>
      <xdr:row>40</xdr:row>
      <xdr:rowOff>152400</xdr:rowOff>
    </xdr:to>
    <xdr:cxnSp macro="">
      <xdr:nvCxnSpPr>
        <xdr:cNvPr id="541" name="直線コネクタ 540"/>
        <xdr:cNvCxnSpPr/>
      </xdr:nvCxnSpPr>
      <xdr:spPr>
        <a:xfrm>
          <a:off x="12814300" y="6991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42562</xdr:rowOff>
    </xdr:from>
    <xdr:ext cx="405111" cy="259045"/>
    <xdr:sp macro="" textlink="">
      <xdr:nvSpPr>
        <xdr:cNvPr id="542" name="n_1aveValue【一般廃棄物処理施設】&#10;有形固定資産減価償却率"/>
        <xdr:cNvSpPr txBox="1"/>
      </xdr:nvSpPr>
      <xdr:spPr>
        <a:xfrm>
          <a:off x="15266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27322</xdr:rowOff>
    </xdr:from>
    <xdr:ext cx="405111" cy="259045"/>
    <xdr:sp macro="" textlink="">
      <xdr:nvSpPr>
        <xdr:cNvPr id="543" name="n_2aveValue【一般廃棄物処理施設】&#10;有形固定資産減価償却率"/>
        <xdr:cNvSpPr txBox="1"/>
      </xdr:nvSpPr>
      <xdr:spPr>
        <a:xfrm>
          <a:off x="14389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4" name="n_3aveValue【一般廃棄物処理施設】&#10;有形固定資産減価償却率"/>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78757</xdr:rowOff>
    </xdr:from>
    <xdr:ext cx="405111" cy="259045"/>
    <xdr:sp macro="" textlink="">
      <xdr:nvSpPr>
        <xdr:cNvPr id="545" name="n_4aveValue【一般廃棄物処理施設】&#10;有形固定資産減価償却率"/>
        <xdr:cNvSpPr txBox="1"/>
      </xdr:nvSpPr>
      <xdr:spPr>
        <a:xfrm>
          <a:off x="12611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62882</xdr:rowOff>
    </xdr:from>
    <xdr:ext cx="405111" cy="259045"/>
    <xdr:sp macro="" textlink="">
      <xdr:nvSpPr>
        <xdr:cNvPr id="546" name="n_1mainValue【一般廃棄物処理施設】&#10;有形固定資産減価償却率"/>
        <xdr:cNvSpPr txBox="1"/>
      </xdr:nvSpPr>
      <xdr:spPr>
        <a:xfrm>
          <a:off x="15266044" y="709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43832</xdr:rowOff>
    </xdr:from>
    <xdr:ext cx="405111" cy="259045"/>
    <xdr:sp macro="" textlink="">
      <xdr:nvSpPr>
        <xdr:cNvPr id="547" name="n_2mainValue【一般廃棄物処理施設】&#10;有形固定資産減価償却率"/>
        <xdr:cNvSpPr txBox="1"/>
      </xdr:nvSpPr>
      <xdr:spPr>
        <a:xfrm>
          <a:off x="14389744" y="707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22877</xdr:rowOff>
    </xdr:from>
    <xdr:ext cx="405111" cy="259045"/>
    <xdr:sp macro="" textlink="">
      <xdr:nvSpPr>
        <xdr:cNvPr id="548" name="n_3mainValue【一般廃棄物処理施設】&#10;有形固定資産減価償却率"/>
        <xdr:cNvSpPr txBox="1"/>
      </xdr:nvSpPr>
      <xdr:spPr>
        <a:xfrm>
          <a:off x="13500744" y="705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3827</xdr:rowOff>
    </xdr:from>
    <xdr:ext cx="405111" cy="259045"/>
    <xdr:sp macro="" textlink="">
      <xdr:nvSpPr>
        <xdr:cNvPr id="549" name="n_4mainValue【一般廃棄物処理施設】&#10;有形固定資産減価償却率"/>
        <xdr:cNvSpPr txBox="1"/>
      </xdr:nvSpPr>
      <xdr:spPr>
        <a:xfrm>
          <a:off x="12611744"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117504</xdr:rowOff>
    </xdr:from>
    <xdr:to>
      <xdr:col>116</xdr:col>
      <xdr:colOff>62864</xdr:colOff>
      <xdr:row>42</xdr:row>
      <xdr:rowOff>37810</xdr:rowOff>
    </xdr:to>
    <xdr:cxnSp macro="">
      <xdr:nvCxnSpPr>
        <xdr:cNvPr id="573" name="直線コネクタ 572"/>
        <xdr:cNvCxnSpPr/>
      </xdr:nvCxnSpPr>
      <xdr:spPr>
        <a:xfrm flipV="1">
          <a:off x="22160864" y="5775354"/>
          <a:ext cx="0" cy="1463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41637</xdr:rowOff>
    </xdr:from>
    <xdr:ext cx="313932" cy="259045"/>
    <xdr:sp macro="" textlink="">
      <xdr:nvSpPr>
        <xdr:cNvPr id="574" name="【一般廃棄物処理施設】&#10;一人当たり有形固定資産（償却資産）額最小値テキスト"/>
        <xdr:cNvSpPr txBox="1"/>
      </xdr:nvSpPr>
      <xdr:spPr>
        <a:xfrm>
          <a:off x="22199600" y="7242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37810</xdr:rowOff>
    </xdr:from>
    <xdr:to>
      <xdr:col>116</xdr:col>
      <xdr:colOff>152400</xdr:colOff>
      <xdr:row>42</xdr:row>
      <xdr:rowOff>37810</xdr:rowOff>
    </xdr:to>
    <xdr:cxnSp macro="">
      <xdr:nvCxnSpPr>
        <xdr:cNvPr id="575" name="直線コネクタ 574"/>
        <xdr:cNvCxnSpPr/>
      </xdr:nvCxnSpPr>
      <xdr:spPr>
        <a:xfrm>
          <a:off x="22072600" y="723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64181</xdr:rowOff>
    </xdr:from>
    <xdr:ext cx="599010" cy="259045"/>
    <xdr:sp macro="" textlink="">
      <xdr:nvSpPr>
        <xdr:cNvPr id="576" name="【一般廃棄物処理施設】&#10;一人当たり有形固定資産（償却資産）額最大値テキスト"/>
        <xdr:cNvSpPr txBox="1"/>
      </xdr:nvSpPr>
      <xdr:spPr>
        <a:xfrm>
          <a:off x="22199600" y="55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117504</xdr:rowOff>
    </xdr:from>
    <xdr:to>
      <xdr:col>116</xdr:col>
      <xdr:colOff>152400</xdr:colOff>
      <xdr:row>33</xdr:row>
      <xdr:rowOff>117504</xdr:rowOff>
    </xdr:to>
    <xdr:cxnSp macro="">
      <xdr:nvCxnSpPr>
        <xdr:cNvPr id="577" name="直線コネクタ 576"/>
        <xdr:cNvCxnSpPr/>
      </xdr:nvCxnSpPr>
      <xdr:spPr>
        <a:xfrm>
          <a:off x="22072600" y="5775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10056</xdr:rowOff>
    </xdr:from>
    <xdr:ext cx="599010" cy="259045"/>
    <xdr:sp macro="" textlink="">
      <xdr:nvSpPr>
        <xdr:cNvPr id="578" name="【一般廃棄物処理施設】&#10;一人当たり有形固定資産（償却資産）額平均値テキスト"/>
        <xdr:cNvSpPr txBox="1"/>
      </xdr:nvSpPr>
      <xdr:spPr>
        <a:xfrm>
          <a:off x="22199600" y="66966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31629</xdr:rowOff>
    </xdr:from>
    <xdr:to>
      <xdr:col>116</xdr:col>
      <xdr:colOff>114300</xdr:colOff>
      <xdr:row>39</xdr:row>
      <xdr:rowOff>133229</xdr:rowOff>
    </xdr:to>
    <xdr:sp macro="" textlink="">
      <xdr:nvSpPr>
        <xdr:cNvPr id="579" name="フローチャート: 判断 578"/>
        <xdr:cNvSpPr/>
      </xdr:nvSpPr>
      <xdr:spPr>
        <a:xfrm>
          <a:off x="22110700" y="6718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41699</xdr:rowOff>
    </xdr:from>
    <xdr:to>
      <xdr:col>112</xdr:col>
      <xdr:colOff>38100</xdr:colOff>
      <xdr:row>39</xdr:row>
      <xdr:rowOff>143299</xdr:rowOff>
    </xdr:to>
    <xdr:sp macro="" textlink="">
      <xdr:nvSpPr>
        <xdr:cNvPr id="580" name="フローチャート: 判断 579"/>
        <xdr:cNvSpPr/>
      </xdr:nvSpPr>
      <xdr:spPr>
        <a:xfrm>
          <a:off x="21272500" y="672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54721</xdr:rowOff>
    </xdr:from>
    <xdr:to>
      <xdr:col>107</xdr:col>
      <xdr:colOff>101600</xdr:colOff>
      <xdr:row>39</xdr:row>
      <xdr:rowOff>156321</xdr:rowOff>
    </xdr:to>
    <xdr:sp macro="" textlink="">
      <xdr:nvSpPr>
        <xdr:cNvPr id="581" name="フローチャート: 判断 580"/>
        <xdr:cNvSpPr/>
      </xdr:nvSpPr>
      <xdr:spPr>
        <a:xfrm>
          <a:off x="20383500" y="674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65386</xdr:rowOff>
    </xdr:from>
    <xdr:to>
      <xdr:col>102</xdr:col>
      <xdr:colOff>165100</xdr:colOff>
      <xdr:row>39</xdr:row>
      <xdr:rowOff>166986</xdr:rowOff>
    </xdr:to>
    <xdr:sp macro="" textlink="">
      <xdr:nvSpPr>
        <xdr:cNvPr id="582" name="フローチャート: 判断 581"/>
        <xdr:cNvSpPr/>
      </xdr:nvSpPr>
      <xdr:spPr>
        <a:xfrm>
          <a:off x="19494500" y="675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121526</xdr:rowOff>
    </xdr:from>
    <xdr:to>
      <xdr:col>98</xdr:col>
      <xdr:colOff>38100</xdr:colOff>
      <xdr:row>40</xdr:row>
      <xdr:rowOff>51676</xdr:rowOff>
    </xdr:to>
    <xdr:sp macro="" textlink="">
      <xdr:nvSpPr>
        <xdr:cNvPr id="583" name="フローチャート: 判断 582"/>
        <xdr:cNvSpPr/>
      </xdr:nvSpPr>
      <xdr:spPr>
        <a:xfrm>
          <a:off x="18605500" y="680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124837</xdr:rowOff>
    </xdr:from>
    <xdr:to>
      <xdr:col>116</xdr:col>
      <xdr:colOff>114300</xdr:colOff>
      <xdr:row>37</xdr:row>
      <xdr:rowOff>54987</xdr:rowOff>
    </xdr:to>
    <xdr:sp macro="" textlink="">
      <xdr:nvSpPr>
        <xdr:cNvPr id="589" name="楕円 588"/>
        <xdr:cNvSpPr/>
      </xdr:nvSpPr>
      <xdr:spPr>
        <a:xfrm>
          <a:off x="22110700" y="629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147714</xdr:rowOff>
    </xdr:from>
    <xdr:ext cx="599010" cy="259045"/>
    <xdr:sp macro="" textlink="">
      <xdr:nvSpPr>
        <xdr:cNvPr id="590" name="【一般廃棄物処理施設】&#10;一人当たり有形固定資産（償却資産）額該当値テキスト"/>
        <xdr:cNvSpPr txBox="1"/>
      </xdr:nvSpPr>
      <xdr:spPr>
        <a:xfrm>
          <a:off x="22199600" y="6148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125016</xdr:rowOff>
    </xdr:from>
    <xdr:to>
      <xdr:col>112</xdr:col>
      <xdr:colOff>38100</xdr:colOff>
      <xdr:row>37</xdr:row>
      <xdr:rowOff>55166</xdr:rowOff>
    </xdr:to>
    <xdr:sp macro="" textlink="">
      <xdr:nvSpPr>
        <xdr:cNvPr id="591" name="楕円 590"/>
        <xdr:cNvSpPr/>
      </xdr:nvSpPr>
      <xdr:spPr>
        <a:xfrm>
          <a:off x="21272500" y="6297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4187</xdr:rowOff>
    </xdr:from>
    <xdr:to>
      <xdr:col>116</xdr:col>
      <xdr:colOff>63500</xdr:colOff>
      <xdr:row>37</xdr:row>
      <xdr:rowOff>4366</xdr:rowOff>
    </xdr:to>
    <xdr:cxnSp macro="">
      <xdr:nvCxnSpPr>
        <xdr:cNvPr id="592" name="直線コネクタ 591"/>
        <xdr:cNvCxnSpPr/>
      </xdr:nvCxnSpPr>
      <xdr:spPr>
        <a:xfrm flipV="1">
          <a:off x="21323300" y="6347837"/>
          <a:ext cx="838200" cy="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139357</xdr:rowOff>
    </xdr:from>
    <xdr:to>
      <xdr:col>107</xdr:col>
      <xdr:colOff>101600</xdr:colOff>
      <xdr:row>37</xdr:row>
      <xdr:rowOff>69507</xdr:rowOff>
    </xdr:to>
    <xdr:sp macro="" textlink="">
      <xdr:nvSpPr>
        <xdr:cNvPr id="593" name="楕円 592"/>
        <xdr:cNvSpPr/>
      </xdr:nvSpPr>
      <xdr:spPr>
        <a:xfrm>
          <a:off x="20383500" y="631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4366</xdr:rowOff>
    </xdr:from>
    <xdr:to>
      <xdr:col>111</xdr:col>
      <xdr:colOff>177800</xdr:colOff>
      <xdr:row>37</xdr:row>
      <xdr:rowOff>18707</xdr:rowOff>
    </xdr:to>
    <xdr:cxnSp macro="">
      <xdr:nvCxnSpPr>
        <xdr:cNvPr id="594" name="直線コネクタ 593"/>
        <xdr:cNvCxnSpPr/>
      </xdr:nvCxnSpPr>
      <xdr:spPr>
        <a:xfrm flipV="1">
          <a:off x="20434300" y="6348016"/>
          <a:ext cx="889000" cy="1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154685</xdr:rowOff>
    </xdr:from>
    <xdr:to>
      <xdr:col>102</xdr:col>
      <xdr:colOff>165100</xdr:colOff>
      <xdr:row>37</xdr:row>
      <xdr:rowOff>84835</xdr:rowOff>
    </xdr:to>
    <xdr:sp macro="" textlink="">
      <xdr:nvSpPr>
        <xdr:cNvPr id="595" name="楕円 594"/>
        <xdr:cNvSpPr/>
      </xdr:nvSpPr>
      <xdr:spPr>
        <a:xfrm>
          <a:off x="19494500" y="632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18707</xdr:rowOff>
    </xdr:from>
    <xdr:to>
      <xdr:col>107</xdr:col>
      <xdr:colOff>50800</xdr:colOff>
      <xdr:row>37</xdr:row>
      <xdr:rowOff>34035</xdr:rowOff>
    </xdr:to>
    <xdr:cxnSp macro="">
      <xdr:nvCxnSpPr>
        <xdr:cNvPr id="596" name="直線コネクタ 595"/>
        <xdr:cNvCxnSpPr/>
      </xdr:nvCxnSpPr>
      <xdr:spPr>
        <a:xfrm flipV="1">
          <a:off x="19545300" y="6362357"/>
          <a:ext cx="889000" cy="1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169555</xdr:rowOff>
    </xdr:from>
    <xdr:to>
      <xdr:col>98</xdr:col>
      <xdr:colOff>38100</xdr:colOff>
      <xdr:row>37</xdr:row>
      <xdr:rowOff>99705</xdr:rowOff>
    </xdr:to>
    <xdr:sp macro="" textlink="">
      <xdr:nvSpPr>
        <xdr:cNvPr id="597" name="楕円 596"/>
        <xdr:cNvSpPr/>
      </xdr:nvSpPr>
      <xdr:spPr>
        <a:xfrm>
          <a:off x="18605500" y="634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34035</xdr:rowOff>
    </xdr:from>
    <xdr:to>
      <xdr:col>102</xdr:col>
      <xdr:colOff>114300</xdr:colOff>
      <xdr:row>37</xdr:row>
      <xdr:rowOff>48905</xdr:rowOff>
    </xdr:to>
    <xdr:cxnSp macro="">
      <xdr:nvCxnSpPr>
        <xdr:cNvPr id="598" name="直線コネクタ 597"/>
        <xdr:cNvCxnSpPr/>
      </xdr:nvCxnSpPr>
      <xdr:spPr>
        <a:xfrm flipV="1">
          <a:off x="18656300" y="6377685"/>
          <a:ext cx="889000" cy="1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134426</xdr:rowOff>
    </xdr:from>
    <xdr:ext cx="599010" cy="259045"/>
    <xdr:sp macro="" textlink="">
      <xdr:nvSpPr>
        <xdr:cNvPr id="599" name="n_1aveValue【一般廃棄物処理施設】&#10;一人当たり有形固定資産（償却資産）額"/>
        <xdr:cNvSpPr txBox="1"/>
      </xdr:nvSpPr>
      <xdr:spPr>
        <a:xfrm>
          <a:off x="21011095" y="68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147448</xdr:rowOff>
    </xdr:from>
    <xdr:ext cx="599010" cy="259045"/>
    <xdr:sp macro="" textlink="">
      <xdr:nvSpPr>
        <xdr:cNvPr id="600" name="n_2aveValue【一般廃棄物処理施設】&#10;一人当たり有形固定資産（償却資産）額"/>
        <xdr:cNvSpPr txBox="1"/>
      </xdr:nvSpPr>
      <xdr:spPr>
        <a:xfrm>
          <a:off x="20134795" y="683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158113</xdr:rowOff>
    </xdr:from>
    <xdr:ext cx="599010" cy="259045"/>
    <xdr:sp macro="" textlink="">
      <xdr:nvSpPr>
        <xdr:cNvPr id="601" name="n_3aveValue【一般廃棄物処理施設】&#10;一人当たり有形固定資産（償却資産）額"/>
        <xdr:cNvSpPr txBox="1"/>
      </xdr:nvSpPr>
      <xdr:spPr>
        <a:xfrm>
          <a:off x="19245795" y="684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42803</xdr:rowOff>
    </xdr:from>
    <xdr:ext cx="534377" cy="259045"/>
    <xdr:sp macro="" textlink="">
      <xdr:nvSpPr>
        <xdr:cNvPr id="602" name="n_4aveValue【一般廃棄物処理施設】&#10;一人当たり有形固定資産（償却資産）額"/>
        <xdr:cNvSpPr txBox="1"/>
      </xdr:nvSpPr>
      <xdr:spPr>
        <a:xfrm>
          <a:off x="18389111" y="690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71693</xdr:rowOff>
    </xdr:from>
    <xdr:ext cx="599010" cy="259045"/>
    <xdr:sp macro="" textlink="">
      <xdr:nvSpPr>
        <xdr:cNvPr id="603" name="n_1mainValue【一般廃棄物処理施設】&#10;一人当たり有形固定資産（償却資産）額"/>
        <xdr:cNvSpPr txBox="1"/>
      </xdr:nvSpPr>
      <xdr:spPr>
        <a:xfrm>
          <a:off x="21011095" y="6072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86034</xdr:rowOff>
    </xdr:from>
    <xdr:ext cx="599010" cy="259045"/>
    <xdr:sp macro="" textlink="">
      <xdr:nvSpPr>
        <xdr:cNvPr id="604" name="n_2mainValue【一般廃棄物処理施設】&#10;一人当たり有形固定資産（償却資産）額"/>
        <xdr:cNvSpPr txBox="1"/>
      </xdr:nvSpPr>
      <xdr:spPr>
        <a:xfrm>
          <a:off x="20134795" y="608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101362</xdr:rowOff>
    </xdr:from>
    <xdr:ext cx="599010" cy="259045"/>
    <xdr:sp macro="" textlink="">
      <xdr:nvSpPr>
        <xdr:cNvPr id="605" name="n_3mainValue【一般廃棄物処理施設】&#10;一人当たり有形固定資産（償却資産）額"/>
        <xdr:cNvSpPr txBox="1"/>
      </xdr:nvSpPr>
      <xdr:spPr>
        <a:xfrm>
          <a:off x="19245795" y="6102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116232</xdr:rowOff>
    </xdr:from>
    <xdr:ext cx="599010" cy="259045"/>
    <xdr:sp macro="" textlink="">
      <xdr:nvSpPr>
        <xdr:cNvPr id="606" name="n_4mainValue【一般廃棄物処理施設】&#10;一人当たり有形固定資産（償却資産）額"/>
        <xdr:cNvSpPr txBox="1"/>
      </xdr:nvSpPr>
      <xdr:spPr>
        <a:xfrm>
          <a:off x="18356795" y="611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8" name="直線コネクタ 6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9" name="テキスト ボックス 61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0" name="直線コネクタ 6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1" name="テキスト ボックス 6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2" name="直線コネクタ 6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3" name="テキスト ボックス 6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4" name="直線コネクタ 6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5" name="テキスト ボックス 6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6" name="直線コネクタ 6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7" name="テキスト ボックス 6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8" name="直線コネクタ 6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9" name="テキスト ボックス 62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76200</xdr:rowOff>
    </xdr:to>
    <xdr:cxnSp macro="">
      <xdr:nvCxnSpPr>
        <xdr:cNvPr id="631" name="直線コネクタ 630"/>
        <xdr:cNvCxnSpPr/>
      </xdr:nvCxnSpPr>
      <xdr:spPr>
        <a:xfrm flipV="1">
          <a:off x="16318864" y="960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32"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33" name="直線コネクタ 632"/>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405111" cy="259045"/>
    <xdr:sp macro="" textlink="">
      <xdr:nvSpPr>
        <xdr:cNvPr id="634" name="【保健センター・保健所】&#10;有形固定資産減価償却率最大値テキスト"/>
        <xdr:cNvSpPr txBox="1"/>
      </xdr:nvSpPr>
      <xdr:spPr>
        <a:xfrm>
          <a:off x="16357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635" name="直線コネクタ 634"/>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82567</xdr:rowOff>
    </xdr:from>
    <xdr:ext cx="405111" cy="259045"/>
    <xdr:sp macro="" textlink="">
      <xdr:nvSpPr>
        <xdr:cNvPr id="636" name="【保健センター・保健所】&#10;有形固定資産減価償却率平均値テキスト"/>
        <xdr:cNvSpPr txBox="1"/>
      </xdr:nvSpPr>
      <xdr:spPr>
        <a:xfrm>
          <a:off x="16357600" y="10026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59690</xdr:rowOff>
    </xdr:from>
    <xdr:to>
      <xdr:col>85</xdr:col>
      <xdr:colOff>177800</xdr:colOff>
      <xdr:row>59</xdr:row>
      <xdr:rowOff>161290</xdr:rowOff>
    </xdr:to>
    <xdr:sp macro="" textlink="">
      <xdr:nvSpPr>
        <xdr:cNvPr id="637" name="フローチャート: 判断 636"/>
        <xdr:cNvSpPr/>
      </xdr:nvSpPr>
      <xdr:spPr>
        <a:xfrm>
          <a:off x="162687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36830</xdr:rowOff>
    </xdr:from>
    <xdr:to>
      <xdr:col>81</xdr:col>
      <xdr:colOff>101600</xdr:colOff>
      <xdr:row>59</xdr:row>
      <xdr:rowOff>138430</xdr:rowOff>
    </xdr:to>
    <xdr:sp macro="" textlink="">
      <xdr:nvSpPr>
        <xdr:cNvPr id="638" name="フローチャート: 判断 637"/>
        <xdr:cNvSpPr/>
      </xdr:nvSpPr>
      <xdr:spPr>
        <a:xfrm>
          <a:off x="15430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xdr:rowOff>
    </xdr:from>
    <xdr:to>
      <xdr:col>76</xdr:col>
      <xdr:colOff>165100</xdr:colOff>
      <xdr:row>59</xdr:row>
      <xdr:rowOff>107950</xdr:rowOff>
    </xdr:to>
    <xdr:sp macro="" textlink="">
      <xdr:nvSpPr>
        <xdr:cNvPr id="639" name="フローチャート: 判断 638"/>
        <xdr:cNvSpPr/>
      </xdr:nvSpPr>
      <xdr:spPr>
        <a:xfrm>
          <a:off x="145415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135890</xdr:rowOff>
    </xdr:from>
    <xdr:to>
      <xdr:col>72</xdr:col>
      <xdr:colOff>38100</xdr:colOff>
      <xdr:row>59</xdr:row>
      <xdr:rowOff>66040</xdr:rowOff>
    </xdr:to>
    <xdr:sp macro="" textlink="">
      <xdr:nvSpPr>
        <xdr:cNvPr id="640" name="フローチャート: 判断 639"/>
        <xdr:cNvSpPr/>
      </xdr:nvSpPr>
      <xdr:spPr>
        <a:xfrm>
          <a:off x="13652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65405</xdr:rowOff>
    </xdr:from>
    <xdr:to>
      <xdr:col>67</xdr:col>
      <xdr:colOff>101600</xdr:colOff>
      <xdr:row>58</xdr:row>
      <xdr:rowOff>167005</xdr:rowOff>
    </xdr:to>
    <xdr:sp macro="" textlink="">
      <xdr:nvSpPr>
        <xdr:cNvPr id="641" name="フローチャート: 判断 640"/>
        <xdr:cNvSpPr/>
      </xdr:nvSpPr>
      <xdr:spPr>
        <a:xfrm>
          <a:off x="12763500" y="10009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101600</xdr:rowOff>
    </xdr:from>
    <xdr:to>
      <xdr:col>85</xdr:col>
      <xdr:colOff>177800</xdr:colOff>
      <xdr:row>64</xdr:row>
      <xdr:rowOff>31750</xdr:rowOff>
    </xdr:to>
    <xdr:sp macro="" textlink="">
      <xdr:nvSpPr>
        <xdr:cNvPr id="647" name="楕円 646"/>
        <xdr:cNvSpPr/>
      </xdr:nvSpPr>
      <xdr:spPr>
        <a:xfrm>
          <a:off x="16268700" y="1090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16527</xdr:rowOff>
    </xdr:from>
    <xdr:ext cx="405111" cy="259045"/>
    <xdr:sp macro="" textlink="">
      <xdr:nvSpPr>
        <xdr:cNvPr id="648" name="【保健センター・保健所】&#10;有形固定資産減価償却率該当値テキスト"/>
        <xdr:cNvSpPr txBox="1"/>
      </xdr:nvSpPr>
      <xdr:spPr>
        <a:xfrm>
          <a:off x="16357600" y="1081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80645</xdr:rowOff>
    </xdr:from>
    <xdr:to>
      <xdr:col>81</xdr:col>
      <xdr:colOff>101600</xdr:colOff>
      <xdr:row>64</xdr:row>
      <xdr:rowOff>10795</xdr:rowOff>
    </xdr:to>
    <xdr:sp macro="" textlink="">
      <xdr:nvSpPr>
        <xdr:cNvPr id="649" name="楕円 648"/>
        <xdr:cNvSpPr/>
      </xdr:nvSpPr>
      <xdr:spPr>
        <a:xfrm>
          <a:off x="15430500" y="1088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131445</xdr:rowOff>
    </xdr:from>
    <xdr:to>
      <xdr:col>85</xdr:col>
      <xdr:colOff>127000</xdr:colOff>
      <xdr:row>63</xdr:row>
      <xdr:rowOff>152400</xdr:rowOff>
    </xdr:to>
    <xdr:cxnSp macro="">
      <xdr:nvCxnSpPr>
        <xdr:cNvPr id="650" name="直線コネクタ 649"/>
        <xdr:cNvCxnSpPr/>
      </xdr:nvCxnSpPr>
      <xdr:spPr>
        <a:xfrm>
          <a:off x="15481300" y="1093279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57785</xdr:rowOff>
    </xdr:from>
    <xdr:to>
      <xdr:col>76</xdr:col>
      <xdr:colOff>165100</xdr:colOff>
      <xdr:row>63</xdr:row>
      <xdr:rowOff>159385</xdr:rowOff>
    </xdr:to>
    <xdr:sp macro="" textlink="">
      <xdr:nvSpPr>
        <xdr:cNvPr id="651" name="楕円 650"/>
        <xdr:cNvSpPr/>
      </xdr:nvSpPr>
      <xdr:spPr>
        <a:xfrm>
          <a:off x="14541500" y="1085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108585</xdr:rowOff>
    </xdr:from>
    <xdr:to>
      <xdr:col>81</xdr:col>
      <xdr:colOff>50800</xdr:colOff>
      <xdr:row>63</xdr:row>
      <xdr:rowOff>131445</xdr:rowOff>
    </xdr:to>
    <xdr:cxnSp macro="">
      <xdr:nvCxnSpPr>
        <xdr:cNvPr id="652" name="直線コネクタ 651"/>
        <xdr:cNvCxnSpPr/>
      </xdr:nvCxnSpPr>
      <xdr:spPr>
        <a:xfrm>
          <a:off x="14592300" y="1090993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36830</xdr:rowOff>
    </xdr:from>
    <xdr:to>
      <xdr:col>72</xdr:col>
      <xdr:colOff>38100</xdr:colOff>
      <xdr:row>63</xdr:row>
      <xdr:rowOff>138430</xdr:rowOff>
    </xdr:to>
    <xdr:sp macro="" textlink="">
      <xdr:nvSpPr>
        <xdr:cNvPr id="653" name="楕円 652"/>
        <xdr:cNvSpPr/>
      </xdr:nvSpPr>
      <xdr:spPr>
        <a:xfrm>
          <a:off x="13652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87630</xdr:rowOff>
    </xdr:from>
    <xdr:to>
      <xdr:col>76</xdr:col>
      <xdr:colOff>114300</xdr:colOff>
      <xdr:row>63</xdr:row>
      <xdr:rowOff>108585</xdr:rowOff>
    </xdr:to>
    <xdr:cxnSp macro="">
      <xdr:nvCxnSpPr>
        <xdr:cNvPr id="654" name="直線コネクタ 653"/>
        <xdr:cNvCxnSpPr/>
      </xdr:nvCxnSpPr>
      <xdr:spPr>
        <a:xfrm>
          <a:off x="13703300" y="1088898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13970</xdr:rowOff>
    </xdr:from>
    <xdr:to>
      <xdr:col>67</xdr:col>
      <xdr:colOff>101600</xdr:colOff>
      <xdr:row>63</xdr:row>
      <xdr:rowOff>115570</xdr:rowOff>
    </xdr:to>
    <xdr:sp macro="" textlink="">
      <xdr:nvSpPr>
        <xdr:cNvPr id="655" name="楕円 654"/>
        <xdr:cNvSpPr/>
      </xdr:nvSpPr>
      <xdr:spPr>
        <a:xfrm>
          <a:off x="12763500" y="1081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64770</xdr:rowOff>
    </xdr:from>
    <xdr:to>
      <xdr:col>71</xdr:col>
      <xdr:colOff>177800</xdr:colOff>
      <xdr:row>63</xdr:row>
      <xdr:rowOff>87630</xdr:rowOff>
    </xdr:to>
    <xdr:cxnSp macro="">
      <xdr:nvCxnSpPr>
        <xdr:cNvPr id="656" name="直線コネクタ 655"/>
        <xdr:cNvCxnSpPr/>
      </xdr:nvCxnSpPr>
      <xdr:spPr>
        <a:xfrm>
          <a:off x="12814300" y="108661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154957</xdr:rowOff>
    </xdr:from>
    <xdr:ext cx="405111" cy="259045"/>
    <xdr:sp macro="" textlink="">
      <xdr:nvSpPr>
        <xdr:cNvPr id="657" name="n_1aveValue【保健センター・保健所】&#10;有形固定資産減価償却率"/>
        <xdr:cNvSpPr txBox="1"/>
      </xdr:nvSpPr>
      <xdr:spPr>
        <a:xfrm>
          <a:off x="15266044" y="992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124477</xdr:rowOff>
    </xdr:from>
    <xdr:ext cx="405111" cy="259045"/>
    <xdr:sp macro="" textlink="">
      <xdr:nvSpPr>
        <xdr:cNvPr id="658" name="n_2aveValue【保健センター・保健所】&#10;有形固定資産減価償却率"/>
        <xdr:cNvSpPr txBox="1"/>
      </xdr:nvSpPr>
      <xdr:spPr>
        <a:xfrm>
          <a:off x="14389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82567</xdr:rowOff>
    </xdr:from>
    <xdr:ext cx="405111" cy="259045"/>
    <xdr:sp macro="" textlink="">
      <xdr:nvSpPr>
        <xdr:cNvPr id="659" name="n_3aveValue【保健センター・保健所】&#10;有形固定資産減価償却率"/>
        <xdr:cNvSpPr txBox="1"/>
      </xdr:nvSpPr>
      <xdr:spPr>
        <a:xfrm>
          <a:off x="13500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12082</xdr:rowOff>
    </xdr:from>
    <xdr:ext cx="405111" cy="259045"/>
    <xdr:sp macro="" textlink="">
      <xdr:nvSpPr>
        <xdr:cNvPr id="660" name="n_4aveValue【保健センター・保健所】&#10;有形固定資産減価償却率"/>
        <xdr:cNvSpPr txBox="1"/>
      </xdr:nvSpPr>
      <xdr:spPr>
        <a:xfrm>
          <a:off x="126117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1922</xdr:rowOff>
    </xdr:from>
    <xdr:ext cx="405111" cy="259045"/>
    <xdr:sp macro="" textlink="">
      <xdr:nvSpPr>
        <xdr:cNvPr id="661" name="n_1mainValue【保健センター・保健所】&#10;有形固定資産減価償却率"/>
        <xdr:cNvSpPr txBox="1"/>
      </xdr:nvSpPr>
      <xdr:spPr>
        <a:xfrm>
          <a:off x="15266044" y="1097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150512</xdr:rowOff>
    </xdr:from>
    <xdr:ext cx="405111" cy="259045"/>
    <xdr:sp macro="" textlink="">
      <xdr:nvSpPr>
        <xdr:cNvPr id="662" name="n_2mainValue【保健センター・保健所】&#10;有形固定資産減価償却率"/>
        <xdr:cNvSpPr txBox="1"/>
      </xdr:nvSpPr>
      <xdr:spPr>
        <a:xfrm>
          <a:off x="14389744" y="1095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129557</xdr:rowOff>
    </xdr:from>
    <xdr:ext cx="405111" cy="259045"/>
    <xdr:sp macro="" textlink="">
      <xdr:nvSpPr>
        <xdr:cNvPr id="663" name="n_3mainValue【保健センター・保健所】&#10;有形固定資産減価償却率"/>
        <xdr:cNvSpPr txBox="1"/>
      </xdr:nvSpPr>
      <xdr:spPr>
        <a:xfrm>
          <a:off x="13500744"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106697</xdr:rowOff>
    </xdr:from>
    <xdr:ext cx="405111" cy="259045"/>
    <xdr:sp macro="" textlink="">
      <xdr:nvSpPr>
        <xdr:cNvPr id="664" name="n_4mainValue【保健センター・保健所】&#10;有形固定資産減価償却率"/>
        <xdr:cNvSpPr txBox="1"/>
      </xdr:nvSpPr>
      <xdr:spPr>
        <a:xfrm>
          <a:off x="12611744"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81643</xdr:rowOff>
    </xdr:from>
    <xdr:to>
      <xdr:col>116</xdr:col>
      <xdr:colOff>62864</xdr:colOff>
      <xdr:row>64</xdr:row>
      <xdr:rowOff>117566</xdr:rowOff>
    </xdr:to>
    <xdr:cxnSp macro="">
      <xdr:nvCxnSpPr>
        <xdr:cNvPr id="690" name="直線コネクタ 689"/>
        <xdr:cNvCxnSpPr/>
      </xdr:nvCxnSpPr>
      <xdr:spPr>
        <a:xfrm flipV="1">
          <a:off x="22160864" y="9682843"/>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121393</xdr:rowOff>
    </xdr:from>
    <xdr:ext cx="469744" cy="259045"/>
    <xdr:sp macro="" textlink="">
      <xdr:nvSpPr>
        <xdr:cNvPr id="691" name="【保健センター・保健所】&#10;一人当たり面積最小値テキスト"/>
        <xdr:cNvSpPr txBox="1"/>
      </xdr:nvSpPr>
      <xdr:spPr>
        <a:xfrm>
          <a:off x="22199600" y="11094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117566</xdr:rowOff>
    </xdr:from>
    <xdr:to>
      <xdr:col>116</xdr:col>
      <xdr:colOff>152400</xdr:colOff>
      <xdr:row>64</xdr:row>
      <xdr:rowOff>117566</xdr:rowOff>
    </xdr:to>
    <xdr:cxnSp macro="">
      <xdr:nvCxnSpPr>
        <xdr:cNvPr id="692" name="直線コネクタ 691"/>
        <xdr:cNvCxnSpPr/>
      </xdr:nvCxnSpPr>
      <xdr:spPr>
        <a:xfrm>
          <a:off x="22072600" y="1109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28320</xdr:rowOff>
    </xdr:from>
    <xdr:ext cx="469744" cy="259045"/>
    <xdr:sp macro="" textlink="">
      <xdr:nvSpPr>
        <xdr:cNvPr id="693" name="【保健センター・保健所】&#10;一人当たり面積最大値テキスト"/>
        <xdr:cNvSpPr txBox="1"/>
      </xdr:nvSpPr>
      <xdr:spPr>
        <a:xfrm>
          <a:off x="22199600" y="945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81643</xdr:rowOff>
    </xdr:from>
    <xdr:to>
      <xdr:col>116</xdr:col>
      <xdr:colOff>152400</xdr:colOff>
      <xdr:row>56</xdr:row>
      <xdr:rowOff>81643</xdr:rowOff>
    </xdr:to>
    <xdr:cxnSp macro="">
      <xdr:nvCxnSpPr>
        <xdr:cNvPr id="694" name="直線コネクタ 693"/>
        <xdr:cNvCxnSpPr/>
      </xdr:nvCxnSpPr>
      <xdr:spPr>
        <a:xfrm>
          <a:off x="22072600" y="968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22696</xdr:rowOff>
    </xdr:from>
    <xdr:ext cx="469744" cy="259045"/>
    <xdr:sp macro="" textlink="">
      <xdr:nvSpPr>
        <xdr:cNvPr id="695" name="【保健センター・保健所】&#10;一人当たり面積平均値テキスト"/>
        <xdr:cNvSpPr txBox="1"/>
      </xdr:nvSpPr>
      <xdr:spPr>
        <a:xfrm>
          <a:off x="22199600" y="10652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171269</xdr:rowOff>
    </xdr:from>
    <xdr:to>
      <xdr:col>116</xdr:col>
      <xdr:colOff>114300</xdr:colOff>
      <xdr:row>63</xdr:row>
      <xdr:rowOff>101419</xdr:rowOff>
    </xdr:to>
    <xdr:sp macro="" textlink="">
      <xdr:nvSpPr>
        <xdr:cNvPr id="696" name="フローチャート: 判断 695"/>
        <xdr:cNvSpPr/>
      </xdr:nvSpPr>
      <xdr:spPr>
        <a:xfrm>
          <a:off x="221107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168003</xdr:rowOff>
    </xdr:from>
    <xdr:to>
      <xdr:col>112</xdr:col>
      <xdr:colOff>38100</xdr:colOff>
      <xdr:row>63</xdr:row>
      <xdr:rowOff>98153</xdr:rowOff>
    </xdr:to>
    <xdr:sp macro="" textlink="">
      <xdr:nvSpPr>
        <xdr:cNvPr id="697" name="フローチャート: 判断 696"/>
        <xdr:cNvSpPr/>
      </xdr:nvSpPr>
      <xdr:spPr>
        <a:xfrm>
          <a:off x="21272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171269</xdr:rowOff>
    </xdr:from>
    <xdr:to>
      <xdr:col>107</xdr:col>
      <xdr:colOff>101600</xdr:colOff>
      <xdr:row>63</xdr:row>
      <xdr:rowOff>101419</xdr:rowOff>
    </xdr:to>
    <xdr:sp macro="" textlink="">
      <xdr:nvSpPr>
        <xdr:cNvPr id="698" name="フローチャート: 判断 697"/>
        <xdr:cNvSpPr/>
      </xdr:nvSpPr>
      <xdr:spPr>
        <a:xfrm>
          <a:off x="20383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168003</xdr:rowOff>
    </xdr:from>
    <xdr:to>
      <xdr:col>102</xdr:col>
      <xdr:colOff>165100</xdr:colOff>
      <xdr:row>63</xdr:row>
      <xdr:rowOff>98153</xdr:rowOff>
    </xdr:to>
    <xdr:sp macro="" textlink="">
      <xdr:nvSpPr>
        <xdr:cNvPr id="699" name="フローチャート: 判断 698"/>
        <xdr:cNvSpPr/>
      </xdr:nvSpPr>
      <xdr:spPr>
        <a:xfrm>
          <a:off x="19494500" y="10797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145143</xdr:rowOff>
    </xdr:from>
    <xdr:to>
      <xdr:col>98</xdr:col>
      <xdr:colOff>38100</xdr:colOff>
      <xdr:row>63</xdr:row>
      <xdr:rowOff>75293</xdr:rowOff>
    </xdr:to>
    <xdr:sp macro="" textlink="">
      <xdr:nvSpPr>
        <xdr:cNvPr id="700" name="フローチャート: 判断 699"/>
        <xdr:cNvSpPr/>
      </xdr:nvSpPr>
      <xdr:spPr>
        <a:xfrm>
          <a:off x="18605500" y="1077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169635</xdr:rowOff>
    </xdr:from>
    <xdr:to>
      <xdr:col>116</xdr:col>
      <xdr:colOff>114300</xdr:colOff>
      <xdr:row>64</xdr:row>
      <xdr:rowOff>99785</xdr:rowOff>
    </xdr:to>
    <xdr:sp macro="" textlink="">
      <xdr:nvSpPr>
        <xdr:cNvPr id="706" name="楕円 705"/>
        <xdr:cNvSpPr/>
      </xdr:nvSpPr>
      <xdr:spPr>
        <a:xfrm>
          <a:off x="22110700" y="1097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84562</xdr:rowOff>
    </xdr:from>
    <xdr:ext cx="469744" cy="259045"/>
    <xdr:sp macro="" textlink="">
      <xdr:nvSpPr>
        <xdr:cNvPr id="707" name="【保健センター・保健所】&#10;一人当たり面積該当値テキスト"/>
        <xdr:cNvSpPr txBox="1"/>
      </xdr:nvSpPr>
      <xdr:spPr>
        <a:xfrm>
          <a:off x="22199600" y="10885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1451</xdr:rowOff>
    </xdr:from>
    <xdr:to>
      <xdr:col>112</xdr:col>
      <xdr:colOff>38100</xdr:colOff>
      <xdr:row>64</xdr:row>
      <xdr:rowOff>103051</xdr:rowOff>
    </xdr:to>
    <xdr:sp macro="" textlink="">
      <xdr:nvSpPr>
        <xdr:cNvPr id="708" name="楕円 707"/>
        <xdr:cNvSpPr/>
      </xdr:nvSpPr>
      <xdr:spPr>
        <a:xfrm>
          <a:off x="21272500" y="1097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48985</xdr:rowOff>
    </xdr:from>
    <xdr:to>
      <xdr:col>116</xdr:col>
      <xdr:colOff>63500</xdr:colOff>
      <xdr:row>64</xdr:row>
      <xdr:rowOff>52251</xdr:rowOff>
    </xdr:to>
    <xdr:cxnSp macro="">
      <xdr:nvCxnSpPr>
        <xdr:cNvPr id="709" name="直線コネクタ 708"/>
        <xdr:cNvCxnSpPr/>
      </xdr:nvCxnSpPr>
      <xdr:spPr>
        <a:xfrm flipV="1">
          <a:off x="21323300" y="11021785"/>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1451</xdr:rowOff>
    </xdr:from>
    <xdr:to>
      <xdr:col>107</xdr:col>
      <xdr:colOff>101600</xdr:colOff>
      <xdr:row>64</xdr:row>
      <xdr:rowOff>103051</xdr:rowOff>
    </xdr:to>
    <xdr:sp macro="" textlink="">
      <xdr:nvSpPr>
        <xdr:cNvPr id="710" name="楕円 709"/>
        <xdr:cNvSpPr/>
      </xdr:nvSpPr>
      <xdr:spPr>
        <a:xfrm>
          <a:off x="20383500" y="1097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52251</xdr:rowOff>
    </xdr:from>
    <xdr:to>
      <xdr:col>111</xdr:col>
      <xdr:colOff>177800</xdr:colOff>
      <xdr:row>64</xdr:row>
      <xdr:rowOff>52251</xdr:rowOff>
    </xdr:to>
    <xdr:cxnSp macro="">
      <xdr:nvCxnSpPr>
        <xdr:cNvPr id="711" name="直線コネクタ 710"/>
        <xdr:cNvCxnSpPr/>
      </xdr:nvCxnSpPr>
      <xdr:spPr>
        <a:xfrm>
          <a:off x="20434300" y="1102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1451</xdr:rowOff>
    </xdr:from>
    <xdr:to>
      <xdr:col>102</xdr:col>
      <xdr:colOff>165100</xdr:colOff>
      <xdr:row>64</xdr:row>
      <xdr:rowOff>103051</xdr:rowOff>
    </xdr:to>
    <xdr:sp macro="" textlink="">
      <xdr:nvSpPr>
        <xdr:cNvPr id="712" name="楕円 711"/>
        <xdr:cNvSpPr/>
      </xdr:nvSpPr>
      <xdr:spPr>
        <a:xfrm>
          <a:off x="19494500" y="1097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52251</xdr:rowOff>
    </xdr:from>
    <xdr:to>
      <xdr:col>107</xdr:col>
      <xdr:colOff>50800</xdr:colOff>
      <xdr:row>64</xdr:row>
      <xdr:rowOff>52251</xdr:rowOff>
    </xdr:to>
    <xdr:cxnSp macro="">
      <xdr:nvCxnSpPr>
        <xdr:cNvPr id="713" name="直線コネクタ 712"/>
        <xdr:cNvCxnSpPr/>
      </xdr:nvCxnSpPr>
      <xdr:spPr>
        <a:xfrm>
          <a:off x="19545300" y="1102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4717</xdr:rowOff>
    </xdr:from>
    <xdr:to>
      <xdr:col>98</xdr:col>
      <xdr:colOff>38100</xdr:colOff>
      <xdr:row>64</xdr:row>
      <xdr:rowOff>106317</xdr:rowOff>
    </xdr:to>
    <xdr:sp macro="" textlink="">
      <xdr:nvSpPr>
        <xdr:cNvPr id="714" name="楕円 713"/>
        <xdr:cNvSpPr/>
      </xdr:nvSpPr>
      <xdr:spPr>
        <a:xfrm>
          <a:off x="18605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52251</xdr:rowOff>
    </xdr:from>
    <xdr:to>
      <xdr:col>102</xdr:col>
      <xdr:colOff>114300</xdr:colOff>
      <xdr:row>64</xdr:row>
      <xdr:rowOff>55517</xdr:rowOff>
    </xdr:to>
    <xdr:cxnSp macro="">
      <xdr:nvCxnSpPr>
        <xdr:cNvPr id="715" name="直線コネクタ 714"/>
        <xdr:cNvCxnSpPr/>
      </xdr:nvCxnSpPr>
      <xdr:spPr>
        <a:xfrm flipV="1">
          <a:off x="18656300" y="110250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114680</xdr:rowOff>
    </xdr:from>
    <xdr:ext cx="469744" cy="259045"/>
    <xdr:sp macro="" textlink="">
      <xdr:nvSpPr>
        <xdr:cNvPr id="716" name="n_1aveValue【保健センター・保健所】&#10;一人当たり面積"/>
        <xdr:cNvSpPr txBox="1"/>
      </xdr:nvSpPr>
      <xdr:spPr>
        <a:xfrm>
          <a:off x="21075727" y="1057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117946</xdr:rowOff>
    </xdr:from>
    <xdr:ext cx="469744" cy="259045"/>
    <xdr:sp macro="" textlink="">
      <xdr:nvSpPr>
        <xdr:cNvPr id="717" name="n_2aveValue【保健センター・保健所】&#10;一人当たり面積"/>
        <xdr:cNvSpPr txBox="1"/>
      </xdr:nvSpPr>
      <xdr:spPr>
        <a:xfrm>
          <a:off x="20199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114680</xdr:rowOff>
    </xdr:from>
    <xdr:ext cx="469744" cy="259045"/>
    <xdr:sp macro="" textlink="">
      <xdr:nvSpPr>
        <xdr:cNvPr id="718" name="n_3aveValue【保健センター・保健所】&#10;一人当たり面積"/>
        <xdr:cNvSpPr txBox="1"/>
      </xdr:nvSpPr>
      <xdr:spPr>
        <a:xfrm>
          <a:off x="19310427" y="1057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91820</xdr:rowOff>
    </xdr:from>
    <xdr:ext cx="469744" cy="259045"/>
    <xdr:sp macro="" textlink="">
      <xdr:nvSpPr>
        <xdr:cNvPr id="719" name="n_4aveValue【保健センター・保健所】&#10;一人当たり面積"/>
        <xdr:cNvSpPr txBox="1"/>
      </xdr:nvSpPr>
      <xdr:spPr>
        <a:xfrm>
          <a:off x="18421427" y="1055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94178</xdr:rowOff>
    </xdr:from>
    <xdr:ext cx="469744" cy="259045"/>
    <xdr:sp macro="" textlink="">
      <xdr:nvSpPr>
        <xdr:cNvPr id="720" name="n_1mainValue【保健センター・保健所】&#10;一人当たり面積"/>
        <xdr:cNvSpPr txBox="1"/>
      </xdr:nvSpPr>
      <xdr:spPr>
        <a:xfrm>
          <a:off x="21075727" y="1106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94178</xdr:rowOff>
    </xdr:from>
    <xdr:ext cx="469744" cy="259045"/>
    <xdr:sp macro="" textlink="">
      <xdr:nvSpPr>
        <xdr:cNvPr id="721" name="n_2mainValue【保健センター・保健所】&#10;一人当たり面積"/>
        <xdr:cNvSpPr txBox="1"/>
      </xdr:nvSpPr>
      <xdr:spPr>
        <a:xfrm>
          <a:off x="20199427" y="1106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94178</xdr:rowOff>
    </xdr:from>
    <xdr:ext cx="469744" cy="259045"/>
    <xdr:sp macro="" textlink="">
      <xdr:nvSpPr>
        <xdr:cNvPr id="722" name="n_3mainValue【保健センター・保健所】&#10;一人当たり面積"/>
        <xdr:cNvSpPr txBox="1"/>
      </xdr:nvSpPr>
      <xdr:spPr>
        <a:xfrm>
          <a:off x="19310427" y="1106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97444</xdr:rowOff>
    </xdr:from>
    <xdr:ext cx="469744" cy="259045"/>
    <xdr:sp macro="" textlink="">
      <xdr:nvSpPr>
        <xdr:cNvPr id="723" name="n_4mainValue【保健センター・保健所】&#10;一人当たり面積"/>
        <xdr:cNvSpPr txBox="1"/>
      </xdr:nvSpPr>
      <xdr:spPr>
        <a:xfrm>
          <a:off x="184214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114300</xdr:rowOff>
    </xdr:to>
    <xdr:cxnSp macro="">
      <xdr:nvCxnSpPr>
        <xdr:cNvPr id="748" name="直線コネクタ 747"/>
        <xdr:cNvCxnSpPr/>
      </xdr:nvCxnSpPr>
      <xdr:spPr>
        <a:xfrm flipV="1">
          <a:off x="16318864" y="13232130"/>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49" name="【消防施設】&#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50" name="直線コネクタ 749"/>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51" name="【消防施設】&#10;有形固定資産減価償却率最大値テキスト"/>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52" name="直線コネクタ 751"/>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47641</xdr:rowOff>
    </xdr:from>
    <xdr:ext cx="405111" cy="259045"/>
    <xdr:sp macro="" textlink="">
      <xdr:nvSpPr>
        <xdr:cNvPr id="753" name="【消防施設】&#10;有形固定資産減価償却率平均値テキスト"/>
        <xdr:cNvSpPr txBox="1"/>
      </xdr:nvSpPr>
      <xdr:spPr>
        <a:xfrm>
          <a:off x="16357600" y="141065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69214</xdr:rowOff>
    </xdr:from>
    <xdr:to>
      <xdr:col>85</xdr:col>
      <xdr:colOff>177800</xdr:colOff>
      <xdr:row>82</xdr:row>
      <xdr:rowOff>170814</xdr:rowOff>
    </xdr:to>
    <xdr:sp macro="" textlink="">
      <xdr:nvSpPr>
        <xdr:cNvPr id="754" name="フローチャート: 判断 753"/>
        <xdr:cNvSpPr/>
      </xdr:nvSpPr>
      <xdr:spPr>
        <a:xfrm>
          <a:off x="162687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63500</xdr:rowOff>
    </xdr:from>
    <xdr:to>
      <xdr:col>81</xdr:col>
      <xdr:colOff>101600</xdr:colOff>
      <xdr:row>82</xdr:row>
      <xdr:rowOff>165100</xdr:rowOff>
    </xdr:to>
    <xdr:sp macro="" textlink="">
      <xdr:nvSpPr>
        <xdr:cNvPr id="755" name="フローチャート: 判断 754"/>
        <xdr:cNvSpPr/>
      </xdr:nvSpPr>
      <xdr:spPr>
        <a:xfrm>
          <a:off x="1543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40639</xdr:rowOff>
    </xdr:from>
    <xdr:to>
      <xdr:col>76</xdr:col>
      <xdr:colOff>165100</xdr:colOff>
      <xdr:row>82</xdr:row>
      <xdr:rowOff>142239</xdr:rowOff>
    </xdr:to>
    <xdr:sp macro="" textlink="">
      <xdr:nvSpPr>
        <xdr:cNvPr id="756" name="フローチャート: 判断 755"/>
        <xdr:cNvSpPr/>
      </xdr:nvSpPr>
      <xdr:spPr>
        <a:xfrm>
          <a:off x="14541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25400</xdr:rowOff>
    </xdr:from>
    <xdr:to>
      <xdr:col>72</xdr:col>
      <xdr:colOff>38100</xdr:colOff>
      <xdr:row>82</xdr:row>
      <xdr:rowOff>127000</xdr:rowOff>
    </xdr:to>
    <xdr:sp macro="" textlink="">
      <xdr:nvSpPr>
        <xdr:cNvPr id="757" name="フローチャート: 判断 756"/>
        <xdr:cNvSpPr/>
      </xdr:nvSpPr>
      <xdr:spPr>
        <a:xfrm>
          <a:off x="136525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168275</xdr:rowOff>
    </xdr:from>
    <xdr:to>
      <xdr:col>67</xdr:col>
      <xdr:colOff>101600</xdr:colOff>
      <xdr:row>82</xdr:row>
      <xdr:rowOff>98425</xdr:rowOff>
    </xdr:to>
    <xdr:sp macro="" textlink="">
      <xdr:nvSpPr>
        <xdr:cNvPr id="758" name="フローチャート: 判断 757"/>
        <xdr:cNvSpPr/>
      </xdr:nvSpPr>
      <xdr:spPr>
        <a:xfrm>
          <a:off x="12763500" y="1405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118745</xdr:rowOff>
    </xdr:from>
    <xdr:to>
      <xdr:col>85</xdr:col>
      <xdr:colOff>177800</xdr:colOff>
      <xdr:row>80</xdr:row>
      <xdr:rowOff>48895</xdr:rowOff>
    </xdr:to>
    <xdr:sp macro="" textlink="">
      <xdr:nvSpPr>
        <xdr:cNvPr id="764" name="楕円 763"/>
        <xdr:cNvSpPr/>
      </xdr:nvSpPr>
      <xdr:spPr>
        <a:xfrm>
          <a:off x="16268700" y="1366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141622</xdr:rowOff>
    </xdr:from>
    <xdr:ext cx="405111" cy="259045"/>
    <xdr:sp macro="" textlink="">
      <xdr:nvSpPr>
        <xdr:cNvPr id="765" name="【消防施設】&#10;有形固定資産減価償却率該当値テキスト"/>
        <xdr:cNvSpPr txBox="1"/>
      </xdr:nvSpPr>
      <xdr:spPr>
        <a:xfrm>
          <a:off x="16357600" y="1351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42545</xdr:rowOff>
    </xdr:from>
    <xdr:to>
      <xdr:col>81</xdr:col>
      <xdr:colOff>101600</xdr:colOff>
      <xdr:row>79</xdr:row>
      <xdr:rowOff>144145</xdr:rowOff>
    </xdr:to>
    <xdr:sp macro="" textlink="">
      <xdr:nvSpPr>
        <xdr:cNvPr id="766" name="楕円 765"/>
        <xdr:cNvSpPr/>
      </xdr:nvSpPr>
      <xdr:spPr>
        <a:xfrm>
          <a:off x="15430500" y="1358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93345</xdr:rowOff>
    </xdr:from>
    <xdr:to>
      <xdr:col>85</xdr:col>
      <xdr:colOff>127000</xdr:colOff>
      <xdr:row>79</xdr:row>
      <xdr:rowOff>169545</xdr:rowOff>
    </xdr:to>
    <xdr:cxnSp macro="">
      <xdr:nvCxnSpPr>
        <xdr:cNvPr id="767" name="直線コネクタ 766"/>
        <xdr:cNvCxnSpPr/>
      </xdr:nvCxnSpPr>
      <xdr:spPr>
        <a:xfrm>
          <a:off x="15481300" y="1363789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139700</xdr:rowOff>
    </xdr:from>
    <xdr:to>
      <xdr:col>76</xdr:col>
      <xdr:colOff>165100</xdr:colOff>
      <xdr:row>79</xdr:row>
      <xdr:rowOff>69850</xdr:rowOff>
    </xdr:to>
    <xdr:sp macro="" textlink="">
      <xdr:nvSpPr>
        <xdr:cNvPr id="768" name="楕円 767"/>
        <xdr:cNvSpPr/>
      </xdr:nvSpPr>
      <xdr:spPr>
        <a:xfrm>
          <a:off x="14541500" y="135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19050</xdr:rowOff>
    </xdr:from>
    <xdr:to>
      <xdr:col>81</xdr:col>
      <xdr:colOff>50800</xdr:colOff>
      <xdr:row>79</xdr:row>
      <xdr:rowOff>93345</xdr:rowOff>
    </xdr:to>
    <xdr:cxnSp macro="">
      <xdr:nvCxnSpPr>
        <xdr:cNvPr id="769" name="直線コネクタ 768"/>
        <xdr:cNvCxnSpPr/>
      </xdr:nvCxnSpPr>
      <xdr:spPr>
        <a:xfrm>
          <a:off x="14592300" y="1356360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67311</xdr:rowOff>
    </xdr:from>
    <xdr:to>
      <xdr:col>72</xdr:col>
      <xdr:colOff>38100</xdr:colOff>
      <xdr:row>78</xdr:row>
      <xdr:rowOff>168911</xdr:rowOff>
    </xdr:to>
    <xdr:sp macro="" textlink="">
      <xdr:nvSpPr>
        <xdr:cNvPr id="770" name="楕円 769"/>
        <xdr:cNvSpPr/>
      </xdr:nvSpPr>
      <xdr:spPr>
        <a:xfrm>
          <a:off x="13652500" y="1344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118111</xdr:rowOff>
    </xdr:from>
    <xdr:to>
      <xdr:col>76</xdr:col>
      <xdr:colOff>114300</xdr:colOff>
      <xdr:row>79</xdr:row>
      <xdr:rowOff>19050</xdr:rowOff>
    </xdr:to>
    <xdr:cxnSp macro="">
      <xdr:nvCxnSpPr>
        <xdr:cNvPr id="771" name="直線コネクタ 770"/>
        <xdr:cNvCxnSpPr/>
      </xdr:nvCxnSpPr>
      <xdr:spPr>
        <a:xfrm>
          <a:off x="13703300" y="134912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36830</xdr:rowOff>
    </xdr:from>
    <xdr:to>
      <xdr:col>67</xdr:col>
      <xdr:colOff>101600</xdr:colOff>
      <xdr:row>78</xdr:row>
      <xdr:rowOff>138430</xdr:rowOff>
    </xdr:to>
    <xdr:sp macro="" textlink="">
      <xdr:nvSpPr>
        <xdr:cNvPr id="772" name="楕円 771"/>
        <xdr:cNvSpPr/>
      </xdr:nvSpPr>
      <xdr:spPr>
        <a:xfrm>
          <a:off x="12763500" y="1340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87630</xdr:rowOff>
    </xdr:from>
    <xdr:to>
      <xdr:col>71</xdr:col>
      <xdr:colOff>177800</xdr:colOff>
      <xdr:row>78</xdr:row>
      <xdr:rowOff>118111</xdr:rowOff>
    </xdr:to>
    <xdr:cxnSp macro="">
      <xdr:nvCxnSpPr>
        <xdr:cNvPr id="773" name="直線コネクタ 772"/>
        <xdr:cNvCxnSpPr/>
      </xdr:nvCxnSpPr>
      <xdr:spPr>
        <a:xfrm>
          <a:off x="12814300" y="134607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156227</xdr:rowOff>
    </xdr:from>
    <xdr:ext cx="405111" cy="259045"/>
    <xdr:sp macro="" textlink="">
      <xdr:nvSpPr>
        <xdr:cNvPr id="774" name="n_1aveValue【消防施設】&#10;有形固定資産減価償却率"/>
        <xdr:cNvSpPr txBox="1"/>
      </xdr:nvSpPr>
      <xdr:spPr>
        <a:xfrm>
          <a:off x="15266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133366</xdr:rowOff>
    </xdr:from>
    <xdr:ext cx="405111" cy="259045"/>
    <xdr:sp macro="" textlink="">
      <xdr:nvSpPr>
        <xdr:cNvPr id="775" name="n_2aveValue【消防施設】&#10;有形固定資産減価償却率"/>
        <xdr:cNvSpPr txBox="1"/>
      </xdr:nvSpPr>
      <xdr:spPr>
        <a:xfrm>
          <a:off x="14389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118127</xdr:rowOff>
    </xdr:from>
    <xdr:ext cx="405111" cy="259045"/>
    <xdr:sp macro="" textlink="">
      <xdr:nvSpPr>
        <xdr:cNvPr id="776" name="n_3aveValue【消防施設】&#10;有形固定資産減価償却率"/>
        <xdr:cNvSpPr txBox="1"/>
      </xdr:nvSpPr>
      <xdr:spPr>
        <a:xfrm>
          <a:off x="13500744" y="1417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89552</xdr:rowOff>
    </xdr:from>
    <xdr:ext cx="405111" cy="259045"/>
    <xdr:sp macro="" textlink="">
      <xdr:nvSpPr>
        <xdr:cNvPr id="777" name="n_4aveValue【消防施設】&#10;有形固定資産減価償却率"/>
        <xdr:cNvSpPr txBox="1"/>
      </xdr:nvSpPr>
      <xdr:spPr>
        <a:xfrm>
          <a:off x="12611744" y="1414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160672</xdr:rowOff>
    </xdr:from>
    <xdr:ext cx="405111" cy="259045"/>
    <xdr:sp macro="" textlink="">
      <xdr:nvSpPr>
        <xdr:cNvPr id="778" name="n_1mainValue【消防施設】&#10;有形固定資産減価償却率"/>
        <xdr:cNvSpPr txBox="1"/>
      </xdr:nvSpPr>
      <xdr:spPr>
        <a:xfrm>
          <a:off x="15266044" y="1336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86377</xdr:rowOff>
    </xdr:from>
    <xdr:ext cx="405111" cy="259045"/>
    <xdr:sp macro="" textlink="">
      <xdr:nvSpPr>
        <xdr:cNvPr id="779" name="n_2mainValue【消防施設】&#10;有形固定資産減価償却率"/>
        <xdr:cNvSpPr txBox="1"/>
      </xdr:nvSpPr>
      <xdr:spPr>
        <a:xfrm>
          <a:off x="14389744" y="1328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13988</xdr:rowOff>
    </xdr:from>
    <xdr:ext cx="405111" cy="259045"/>
    <xdr:sp macro="" textlink="">
      <xdr:nvSpPr>
        <xdr:cNvPr id="780" name="n_3mainValue【消防施設】&#10;有形固定資産減価償却率"/>
        <xdr:cNvSpPr txBox="1"/>
      </xdr:nvSpPr>
      <xdr:spPr>
        <a:xfrm>
          <a:off x="13500744" y="1321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154957</xdr:rowOff>
    </xdr:from>
    <xdr:ext cx="405111" cy="259045"/>
    <xdr:sp macro="" textlink="">
      <xdr:nvSpPr>
        <xdr:cNvPr id="781" name="n_4mainValue【消防施設】&#10;有形固定資産減価償却率"/>
        <xdr:cNvSpPr txBox="1"/>
      </xdr:nvSpPr>
      <xdr:spPr>
        <a:xfrm>
          <a:off x="12611744" y="1318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2" name="直線コネクタ 791"/>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3" name="テキスト ボックス 792"/>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4" name="直線コネクタ 793"/>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5" name="テキスト ボックス 794"/>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6" name="直線コネクタ 795"/>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7" name="テキスト ボックス 796"/>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8" name="直線コネクタ 797"/>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9" name="テキスト ボックス 798"/>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0" name="直線コネクタ 799"/>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1" name="テキスト ボックス 800"/>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2" name="直線コネクタ 801"/>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3" name="テキスト ボックス 802"/>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67492</xdr:rowOff>
    </xdr:from>
    <xdr:to>
      <xdr:col>116</xdr:col>
      <xdr:colOff>62864</xdr:colOff>
      <xdr:row>86</xdr:row>
      <xdr:rowOff>129539</xdr:rowOff>
    </xdr:to>
    <xdr:cxnSp macro="">
      <xdr:nvCxnSpPr>
        <xdr:cNvPr id="807" name="直線コネクタ 806"/>
        <xdr:cNvCxnSpPr/>
      </xdr:nvCxnSpPr>
      <xdr:spPr>
        <a:xfrm flipV="1">
          <a:off x="22160864" y="13269142"/>
          <a:ext cx="0" cy="16050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133366</xdr:rowOff>
    </xdr:from>
    <xdr:ext cx="469744" cy="259045"/>
    <xdr:sp macro="" textlink="">
      <xdr:nvSpPr>
        <xdr:cNvPr id="808" name="【消防施設】&#10;一人当たり面積最小値テキスト"/>
        <xdr:cNvSpPr txBox="1"/>
      </xdr:nvSpPr>
      <xdr:spPr>
        <a:xfrm>
          <a:off x="22199600" y="1487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129539</xdr:rowOff>
    </xdr:from>
    <xdr:to>
      <xdr:col>116</xdr:col>
      <xdr:colOff>152400</xdr:colOff>
      <xdr:row>86</xdr:row>
      <xdr:rowOff>129539</xdr:rowOff>
    </xdr:to>
    <xdr:cxnSp macro="">
      <xdr:nvCxnSpPr>
        <xdr:cNvPr id="809" name="直線コネクタ 808"/>
        <xdr:cNvCxnSpPr/>
      </xdr:nvCxnSpPr>
      <xdr:spPr>
        <a:xfrm>
          <a:off x="22072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14169</xdr:rowOff>
    </xdr:from>
    <xdr:ext cx="469744" cy="259045"/>
    <xdr:sp macro="" textlink="">
      <xdr:nvSpPr>
        <xdr:cNvPr id="810" name="【消防施設】&#10;一人当たり面積最大値テキスト"/>
        <xdr:cNvSpPr txBox="1"/>
      </xdr:nvSpPr>
      <xdr:spPr>
        <a:xfrm>
          <a:off x="22199600" y="13044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67492</xdr:rowOff>
    </xdr:from>
    <xdr:to>
      <xdr:col>116</xdr:col>
      <xdr:colOff>152400</xdr:colOff>
      <xdr:row>77</xdr:row>
      <xdr:rowOff>67492</xdr:rowOff>
    </xdr:to>
    <xdr:cxnSp macro="">
      <xdr:nvCxnSpPr>
        <xdr:cNvPr id="811" name="直線コネクタ 810"/>
        <xdr:cNvCxnSpPr/>
      </xdr:nvCxnSpPr>
      <xdr:spPr>
        <a:xfrm>
          <a:off x="22072600" y="13269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169834</xdr:rowOff>
    </xdr:from>
    <xdr:ext cx="469744" cy="259045"/>
    <xdr:sp macro="" textlink="">
      <xdr:nvSpPr>
        <xdr:cNvPr id="812" name="【消防施設】&#10;一人当たり面積平均値テキスト"/>
        <xdr:cNvSpPr txBox="1"/>
      </xdr:nvSpPr>
      <xdr:spPr>
        <a:xfrm>
          <a:off x="22199600" y="14571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19957</xdr:rowOff>
    </xdr:from>
    <xdr:to>
      <xdr:col>116</xdr:col>
      <xdr:colOff>114300</xdr:colOff>
      <xdr:row>85</xdr:row>
      <xdr:rowOff>121557</xdr:rowOff>
    </xdr:to>
    <xdr:sp macro="" textlink="">
      <xdr:nvSpPr>
        <xdr:cNvPr id="813" name="フローチャート: 判断 812"/>
        <xdr:cNvSpPr/>
      </xdr:nvSpPr>
      <xdr:spPr>
        <a:xfrm>
          <a:off x="22110700" y="1459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26488</xdr:rowOff>
    </xdr:from>
    <xdr:to>
      <xdr:col>112</xdr:col>
      <xdr:colOff>38100</xdr:colOff>
      <xdr:row>85</xdr:row>
      <xdr:rowOff>128088</xdr:rowOff>
    </xdr:to>
    <xdr:sp macro="" textlink="">
      <xdr:nvSpPr>
        <xdr:cNvPr id="814" name="フローチャート: 判断 813"/>
        <xdr:cNvSpPr/>
      </xdr:nvSpPr>
      <xdr:spPr>
        <a:xfrm>
          <a:off x="21272500" y="145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33020</xdr:rowOff>
    </xdr:from>
    <xdr:to>
      <xdr:col>107</xdr:col>
      <xdr:colOff>101600</xdr:colOff>
      <xdr:row>85</xdr:row>
      <xdr:rowOff>134620</xdr:rowOff>
    </xdr:to>
    <xdr:sp macro="" textlink="">
      <xdr:nvSpPr>
        <xdr:cNvPr id="815" name="フローチャート: 判断 814"/>
        <xdr:cNvSpPr/>
      </xdr:nvSpPr>
      <xdr:spPr>
        <a:xfrm>
          <a:off x="20383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816" name="フローチャート: 判断 815"/>
        <xdr:cNvSpPr/>
      </xdr:nvSpPr>
      <xdr:spPr>
        <a:xfrm>
          <a:off x="194945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150586</xdr:rowOff>
    </xdr:from>
    <xdr:to>
      <xdr:col>98</xdr:col>
      <xdr:colOff>38100</xdr:colOff>
      <xdr:row>85</xdr:row>
      <xdr:rowOff>80736</xdr:rowOff>
    </xdr:to>
    <xdr:sp macro="" textlink="">
      <xdr:nvSpPr>
        <xdr:cNvPr id="817" name="フローチャート: 判断 816"/>
        <xdr:cNvSpPr/>
      </xdr:nvSpPr>
      <xdr:spPr>
        <a:xfrm>
          <a:off x="18605500" y="1455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168548</xdr:rowOff>
    </xdr:from>
    <xdr:to>
      <xdr:col>116</xdr:col>
      <xdr:colOff>114300</xdr:colOff>
      <xdr:row>85</xdr:row>
      <xdr:rowOff>98698</xdr:rowOff>
    </xdr:to>
    <xdr:sp macro="" textlink="">
      <xdr:nvSpPr>
        <xdr:cNvPr id="823" name="楕円 822"/>
        <xdr:cNvSpPr/>
      </xdr:nvSpPr>
      <xdr:spPr>
        <a:xfrm>
          <a:off x="22110700" y="1457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19975</xdr:rowOff>
    </xdr:from>
    <xdr:ext cx="469744" cy="259045"/>
    <xdr:sp macro="" textlink="">
      <xdr:nvSpPr>
        <xdr:cNvPr id="824" name="【消防施設】&#10;一人当たり面積該当値テキスト"/>
        <xdr:cNvSpPr txBox="1"/>
      </xdr:nvSpPr>
      <xdr:spPr>
        <a:xfrm>
          <a:off x="22199600" y="1442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1995</xdr:rowOff>
    </xdr:from>
    <xdr:to>
      <xdr:col>112</xdr:col>
      <xdr:colOff>38100</xdr:colOff>
      <xdr:row>85</xdr:row>
      <xdr:rowOff>103595</xdr:rowOff>
    </xdr:to>
    <xdr:sp macro="" textlink="">
      <xdr:nvSpPr>
        <xdr:cNvPr id="825" name="楕円 824"/>
        <xdr:cNvSpPr/>
      </xdr:nvSpPr>
      <xdr:spPr>
        <a:xfrm>
          <a:off x="21272500" y="1457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47898</xdr:rowOff>
    </xdr:from>
    <xdr:to>
      <xdr:col>116</xdr:col>
      <xdr:colOff>63500</xdr:colOff>
      <xdr:row>85</xdr:row>
      <xdr:rowOff>52795</xdr:rowOff>
    </xdr:to>
    <xdr:cxnSp macro="">
      <xdr:nvCxnSpPr>
        <xdr:cNvPr id="826" name="直線コネクタ 825"/>
        <xdr:cNvCxnSpPr/>
      </xdr:nvCxnSpPr>
      <xdr:spPr>
        <a:xfrm flipV="1">
          <a:off x="21323300" y="14621148"/>
          <a:ext cx="838200" cy="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5262</xdr:rowOff>
    </xdr:from>
    <xdr:to>
      <xdr:col>107</xdr:col>
      <xdr:colOff>101600</xdr:colOff>
      <xdr:row>85</xdr:row>
      <xdr:rowOff>106862</xdr:rowOff>
    </xdr:to>
    <xdr:sp macro="" textlink="">
      <xdr:nvSpPr>
        <xdr:cNvPr id="827" name="楕円 826"/>
        <xdr:cNvSpPr/>
      </xdr:nvSpPr>
      <xdr:spPr>
        <a:xfrm>
          <a:off x="203835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52795</xdr:rowOff>
    </xdr:from>
    <xdr:to>
      <xdr:col>111</xdr:col>
      <xdr:colOff>177800</xdr:colOff>
      <xdr:row>85</xdr:row>
      <xdr:rowOff>56062</xdr:rowOff>
    </xdr:to>
    <xdr:cxnSp macro="">
      <xdr:nvCxnSpPr>
        <xdr:cNvPr id="828" name="直線コネクタ 827"/>
        <xdr:cNvCxnSpPr/>
      </xdr:nvCxnSpPr>
      <xdr:spPr>
        <a:xfrm flipV="1">
          <a:off x="20434300" y="14626045"/>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29" name="楕円 828"/>
        <xdr:cNvSpPr/>
      </xdr:nvSpPr>
      <xdr:spPr>
        <a:xfrm>
          <a:off x="19494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56062</xdr:rowOff>
    </xdr:from>
    <xdr:to>
      <xdr:col>107</xdr:col>
      <xdr:colOff>50800</xdr:colOff>
      <xdr:row>85</xdr:row>
      <xdr:rowOff>60961</xdr:rowOff>
    </xdr:to>
    <xdr:cxnSp macro="">
      <xdr:nvCxnSpPr>
        <xdr:cNvPr id="830" name="直線コネクタ 829"/>
        <xdr:cNvCxnSpPr/>
      </xdr:nvCxnSpPr>
      <xdr:spPr>
        <a:xfrm flipV="1">
          <a:off x="19545300" y="1462931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33020</xdr:rowOff>
    </xdr:from>
    <xdr:to>
      <xdr:col>98</xdr:col>
      <xdr:colOff>38100</xdr:colOff>
      <xdr:row>85</xdr:row>
      <xdr:rowOff>134620</xdr:rowOff>
    </xdr:to>
    <xdr:sp macro="" textlink="">
      <xdr:nvSpPr>
        <xdr:cNvPr id="831" name="楕円 830"/>
        <xdr:cNvSpPr/>
      </xdr:nvSpPr>
      <xdr:spPr>
        <a:xfrm>
          <a:off x="18605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60961</xdr:rowOff>
    </xdr:from>
    <xdr:to>
      <xdr:col>102</xdr:col>
      <xdr:colOff>114300</xdr:colOff>
      <xdr:row>85</xdr:row>
      <xdr:rowOff>83820</xdr:rowOff>
    </xdr:to>
    <xdr:cxnSp macro="">
      <xdr:nvCxnSpPr>
        <xdr:cNvPr id="832" name="直線コネクタ 831"/>
        <xdr:cNvCxnSpPr/>
      </xdr:nvCxnSpPr>
      <xdr:spPr>
        <a:xfrm flipV="1">
          <a:off x="18656300" y="146342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119215</xdr:rowOff>
    </xdr:from>
    <xdr:ext cx="469744" cy="259045"/>
    <xdr:sp macro="" textlink="">
      <xdr:nvSpPr>
        <xdr:cNvPr id="833" name="n_1aveValue【消防施設】&#10;一人当たり面積"/>
        <xdr:cNvSpPr txBox="1"/>
      </xdr:nvSpPr>
      <xdr:spPr>
        <a:xfrm>
          <a:off x="21075727" y="146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125747</xdr:rowOff>
    </xdr:from>
    <xdr:ext cx="469744" cy="259045"/>
    <xdr:sp macro="" textlink="">
      <xdr:nvSpPr>
        <xdr:cNvPr id="834" name="n_2aveValue【消防施設】&#10;一人当たり面積"/>
        <xdr:cNvSpPr txBox="1"/>
      </xdr:nvSpPr>
      <xdr:spPr>
        <a:xfrm>
          <a:off x="20199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125747</xdr:rowOff>
    </xdr:from>
    <xdr:ext cx="469744" cy="259045"/>
    <xdr:sp macro="" textlink="">
      <xdr:nvSpPr>
        <xdr:cNvPr id="835" name="n_3aveValue【消防施設】&#10;一人当たり面積"/>
        <xdr:cNvSpPr txBox="1"/>
      </xdr:nvSpPr>
      <xdr:spPr>
        <a:xfrm>
          <a:off x="19310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97263</xdr:rowOff>
    </xdr:from>
    <xdr:ext cx="469744" cy="259045"/>
    <xdr:sp macro="" textlink="">
      <xdr:nvSpPr>
        <xdr:cNvPr id="836" name="n_4aveValue【消防施設】&#10;一人当たり面積"/>
        <xdr:cNvSpPr txBox="1"/>
      </xdr:nvSpPr>
      <xdr:spPr>
        <a:xfrm>
          <a:off x="18421427" y="14327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120122</xdr:rowOff>
    </xdr:from>
    <xdr:ext cx="469744" cy="259045"/>
    <xdr:sp macro="" textlink="">
      <xdr:nvSpPr>
        <xdr:cNvPr id="837" name="n_1mainValue【消防施設】&#10;一人当たり面積"/>
        <xdr:cNvSpPr txBox="1"/>
      </xdr:nvSpPr>
      <xdr:spPr>
        <a:xfrm>
          <a:off x="210757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123389</xdr:rowOff>
    </xdr:from>
    <xdr:ext cx="469744" cy="259045"/>
    <xdr:sp macro="" textlink="">
      <xdr:nvSpPr>
        <xdr:cNvPr id="838" name="n_2mainValue【消防施設】&#10;一人当たり面積"/>
        <xdr:cNvSpPr txBox="1"/>
      </xdr:nvSpPr>
      <xdr:spPr>
        <a:xfrm>
          <a:off x="20199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39" name="n_3mainValue【消防施設】&#10;一人当たり面積"/>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125747</xdr:rowOff>
    </xdr:from>
    <xdr:ext cx="469744" cy="259045"/>
    <xdr:sp macro="" textlink="">
      <xdr:nvSpPr>
        <xdr:cNvPr id="840" name="n_4mainValue【消防施設】&#10;一人当たり面積"/>
        <xdr:cNvSpPr txBox="1"/>
      </xdr:nvSpPr>
      <xdr:spPr>
        <a:xfrm>
          <a:off x="18421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109</xdr:row>
      <xdr:rowOff>35379</xdr:rowOff>
    </xdr:to>
    <xdr:cxnSp macro="">
      <xdr:nvCxnSpPr>
        <xdr:cNvPr id="866" name="直線コネクタ 865"/>
        <xdr:cNvCxnSpPr/>
      </xdr:nvCxnSpPr>
      <xdr:spPr>
        <a:xfrm flipV="1">
          <a:off x="16318864" y="17123229"/>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869" name="【庁舎】&#10;有形固定資産減価償却率最大値テキスト"/>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870" name="直線コネクタ 869"/>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162214</xdr:rowOff>
    </xdr:from>
    <xdr:ext cx="405111" cy="259045"/>
    <xdr:sp macro="" textlink="">
      <xdr:nvSpPr>
        <xdr:cNvPr id="871" name="【庁舎】&#10;有形固定資産減価償却率平均値テキスト"/>
        <xdr:cNvSpPr txBox="1"/>
      </xdr:nvSpPr>
      <xdr:spPr>
        <a:xfrm>
          <a:off x="16357600" y="1782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xdr:rowOff>
    </xdr:from>
    <xdr:to>
      <xdr:col>85</xdr:col>
      <xdr:colOff>177800</xdr:colOff>
      <xdr:row>104</xdr:row>
      <xdr:rowOff>113937</xdr:rowOff>
    </xdr:to>
    <xdr:sp macro="" textlink="">
      <xdr:nvSpPr>
        <xdr:cNvPr id="872" name="フローチャート: 判断 871"/>
        <xdr:cNvSpPr/>
      </xdr:nvSpPr>
      <xdr:spPr>
        <a:xfrm>
          <a:off x="162687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873" name="フローチャート: 判断 872"/>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4" name="フローチャート: 判断 873"/>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7438</xdr:rowOff>
    </xdr:from>
    <xdr:to>
      <xdr:col>72</xdr:col>
      <xdr:colOff>38100</xdr:colOff>
      <xdr:row>104</xdr:row>
      <xdr:rowOff>109038</xdr:rowOff>
    </xdr:to>
    <xdr:sp macro="" textlink="">
      <xdr:nvSpPr>
        <xdr:cNvPr id="875" name="フローチャート: 判断 874"/>
        <xdr:cNvSpPr/>
      </xdr:nvSpPr>
      <xdr:spPr>
        <a:xfrm>
          <a:off x="13652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149498</xdr:rowOff>
    </xdr:from>
    <xdr:to>
      <xdr:col>67</xdr:col>
      <xdr:colOff>101600</xdr:colOff>
      <xdr:row>104</xdr:row>
      <xdr:rowOff>79648</xdr:rowOff>
    </xdr:to>
    <xdr:sp macro="" textlink="">
      <xdr:nvSpPr>
        <xdr:cNvPr id="876" name="フローチャート: 判断 875"/>
        <xdr:cNvSpPr/>
      </xdr:nvSpPr>
      <xdr:spPr>
        <a:xfrm>
          <a:off x="12763500" y="17808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160927</xdr:rowOff>
    </xdr:from>
    <xdr:to>
      <xdr:col>85</xdr:col>
      <xdr:colOff>177800</xdr:colOff>
      <xdr:row>103</xdr:row>
      <xdr:rowOff>91077</xdr:rowOff>
    </xdr:to>
    <xdr:sp macro="" textlink="">
      <xdr:nvSpPr>
        <xdr:cNvPr id="882" name="楕円 881"/>
        <xdr:cNvSpPr/>
      </xdr:nvSpPr>
      <xdr:spPr>
        <a:xfrm>
          <a:off x="16268700" y="1764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12354</xdr:rowOff>
    </xdr:from>
    <xdr:ext cx="405111" cy="259045"/>
    <xdr:sp macro="" textlink="">
      <xdr:nvSpPr>
        <xdr:cNvPr id="883" name="【庁舎】&#10;有形固定資産減価償却率該当値テキスト"/>
        <xdr:cNvSpPr txBox="1"/>
      </xdr:nvSpPr>
      <xdr:spPr>
        <a:xfrm>
          <a:off x="16357600" y="1750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126637</xdr:rowOff>
    </xdr:from>
    <xdr:to>
      <xdr:col>81</xdr:col>
      <xdr:colOff>101600</xdr:colOff>
      <xdr:row>103</xdr:row>
      <xdr:rowOff>56787</xdr:rowOff>
    </xdr:to>
    <xdr:sp macro="" textlink="">
      <xdr:nvSpPr>
        <xdr:cNvPr id="884" name="楕円 883"/>
        <xdr:cNvSpPr/>
      </xdr:nvSpPr>
      <xdr:spPr>
        <a:xfrm>
          <a:off x="15430500" y="1761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5987</xdr:rowOff>
    </xdr:from>
    <xdr:to>
      <xdr:col>85</xdr:col>
      <xdr:colOff>127000</xdr:colOff>
      <xdr:row>103</xdr:row>
      <xdr:rowOff>40277</xdr:rowOff>
    </xdr:to>
    <xdr:cxnSp macro="">
      <xdr:nvCxnSpPr>
        <xdr:cNvPr id="885" name="直線コネクタ 884"/>
        <xdr:cNvCxnSpPr/>
      </xdr:nvCxnSpPr>
      <xdr:spPr>
        <a:xfrm>
          <a:off x="15481300" y="1766533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85816</xdr:rowOff>
    </xdr:from>
    <xdr:to>
      <xdr:col>76</xdr:col>
      <xdr:colOff>165100</xdr:colOff>
      <xdr:row>103</xdr:row>
      <xdr:rowOff>15966</xdr:rowOff>
    </xdr:to>
    <xdr:sp macro="" textlink="">
      <xdr:nvSpPr>
        <xdr:cNvPr id="886" name="楕円 885"/>
        <xdr:cNvSpPr/>
      </xdr:nvSpPr>
      <xdr:spPr>
        <a:xfrm>
          <a:off x="14541500" y="1757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136616</xdr:rowOff>
    </xdr:from>
    <xdr:to>
      <xdr:col>81</xdr:col>
      <xdr:colOff>50800</xdr:colOff>
      <xdr:row>103</xdr:row>
      <xdr:rowOff>5987</xdr:rowOff>
    </xdr:to>
    <xdr:cxnSp macro="">
      <xdr:nvCxnSpPr>
        <xdr:cNvPr id="887" name="直線コネクタ 886"/>
        <xdr:cNvCxnSpPr/>
      </xdr:nvCxnSpPr>
      <xdr:spPr>
        <a:xfrm>
          <a:off x="14592300" y="17624516"/>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46627</xdr:rowOff>
    </xdr:from>
    <xdr:to>
      <xdr:col>72</xdr:col>
      <xdr:colOff>38100</xdr:colOff>
      <xdr:row>102</xdr:row>
      <xdr:rowOff>148227</xdr:rowOff>
    </xdr:to>
    <xdr:sp macro="" textlink="">
      <xdr:nvSpPr>
        <xdr:cNvPr id="888" name="楕円 887"/>
        <xdr:cNvSpPr/>
      </xdr:nvSpPr>
      <xdr:spPr>
        <a:xfrm>
          <a:off x="13652500" y="1753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97427</xdr:rowOff>
    </xdr:from>
    <xdr:to>
      <xdr:col>76</xdr:col>
      <xdr:colOff>114300</xdr:colOff>
      <xdr:row>102</xdr:row>
      <xdr:rowOff>136616</xdr:rowOff>
    </xdr:to>
    <xdr:cxnSp macro="">
      <xdr:nvCxnSpPr>
        <xdr:cNvPr id="889" name="直線コネクタ 888"/>
        <xdr:cNvCxnSpPr/>
      </xdr:nvCxnSpPr>
      <xdr:spPr>
        <a:xfrm>
          <a:off x="13703300" y="1758532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7438</xdr:rowOff>
    </xdr:from>
    <xdr:to>
      <xdr:col>67</xdr:col>
      <xdr:colOff>101600</xdr:colOff>
      <xdr:row>102</xdr:row>
      <xdr:rowOff>109038</xdr:rowOff>
    </xdr:to>
    <xdr:sp macro="" textlink="">
      <xdr:nvSpPr>
        <xdr:cNvPr id="890" name="楕円 889"/>
        <xdr:cNvSpPr/>
      </xdr:nvSpPr>
      <xdr:spPr>
        <a:xfrm>
          <a:off x="12763500" y="1749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58238</xdr:rowOff>
    </xdr:from>
    <xdr:to>
      <xdr:col>71</xdr:col>
      <xdr:colOff>177800</xdr:colOff>
      <xdr:row>102</xdr:row>
      <xdr:rowOff>97427</xdr:rowOff>
    </xdr:to>
    <xdr:cxnSp macro="">
      <xdr:nvCxnSpPr>
        <xdr:cNvPr id="891" name="直線コネクタ 890"/>
        <xdr:cNvCxnSpPr/>
      </xdr:nvCxnSpPr>
      <xdr:spPr>
        <a:xfrm>
          <a:off x="12814300" y="1754613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101798</xdr:rowOff>
    </xdr:from>
    <xdr:ext cx="405111" cy="259045"/>
    <xdr:sp macro="" textlink="">
      <xdr:nvSpPr>
        <xdr:cNvPr id="892" name="n_1aveValue【庁舎】&#10;有形固定資産減価償却率"/>
        <xdr:cNvSpPr txBox="1"/>
      </xdr:nvSpPr>
      <xdr:spPr>
        <a:xfrm>
          <a:off x="152660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893" name="n_2aveValue【庁舎】&#10;有形固定資産減価償却率"/>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100165</xdr:rowOff>
    </xdr:from>
    <xdr:ext cx="405111" cy="259045"/>
    <xdr:sp macro="" textlink="">
      <xdr:nvSpPr>
        <xdr:cNvPr id="894" name="n_3aveValue【庁舎】&#10;有形固定資産減価償却率"/>
        <xdr:cNvSpPr txBox="1"/>
      </xdr:nvSpPr>
      <xdr:spPr>
        <a:xfrm>
          <a:off x="135007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70775</xdr:rowOff>
    </xdr:from>
    <xdr:ext cx="405111" cy="259045"/>
    <xdr:sp macro="" textlink="">
      <xdr:nvSpPr>
        <xdr:cNvPr id="895" name="n_4aveValue【庁舎】&#10;有形固定資産減価償却率"/>
        <xdr:cNvSpPr txBox="1"/>
      </xdr:nvSpPr>
      <xdr:spPr>
        <a:xfrm>
          <a:off x="12611744" y="17901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73314</xdr:rowOff>
    </xdr:from>
    <xdr:ext cx="405111" cy="259045"/>
    <xdr:sp macro="" textlink="">
      <xdr:nvSpPr>
        <xdr:cNvPr id="896" name="n_1mainValue【庁舎】&#10;有形固定資産減価償却率"/>
        <xdr:cNvSpPr txBox="1"/>
      </xdr:nvSpPr>
      <xdr:spPr>
        <a:xfrm>
          <a:off x="15266044" y="1738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32493</xdr:rowOff>
    </xdr:from>
    <xdr:ext cx="405111" cy="259045"/>
    <xdr:sp macro="" textlink="">
      <xdr:nvSpPr>
        <xdr:cNvPr id="897" name="n_2mainValue【庁舎】&#10;有形固定資産減価償却率"/>
        <xdr:cNvSpPr txBox="1"/>
      </xdr:nvSpPr>
      <xdr:spPr>
        <a:xfrm>
          <a:off x="14389744" y="1734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164754</xdr:rowOff>
    </xdr:from>
    <xdr:ext cx="405111" cy="259045"/>
    <xdr:sp macro="" textlink="">
      <xdr:nvSpPr>
        <xdr:cNvPr id="898" name="n_3mainValue【庁舎】&#10;有形固定資産減価償却率"/>
        <xdr:cNvSpPr txBox="1"/>
      </xdr:nvSpPr>
      <xdr:spPr>
        <a:xfrm>
          <a:off x="13500744" y="17309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125565</xdr:rowOff>
    </xdr:from>
    <xdr:ext cx="405111" cy="259045"/>
    <xdr:sp macro="" textlink="">
      <xdr:nvSpPr>
        <xdr:cNvPr id="899" name="n_4mainValue【庁舎】&#10;有形固定資産減価償却率"/>
        <xdr:cNvSpPr txBox="1"/>
      </xdr:nvSpPr>
      <xdr:spPr>
        <a:xfrm>
          <a:off x="12611744" y="1727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163830</xdr:rowOff>
    </xdr:from>
    <xdr:to>
      <xdr:col>116</xdr:col>
      <xdr:colOff>62864</xdr:colOff>
      <xdr:row>107</xdr:row>
      <xdr:rowOff>148589</xdr:rowOff>
    </xdr:to>
    <xdr:cxnSp macro="">
      <xdr:nvCxnSpPr>
        <xdr:cNvPr id="923" name="直線コネクタ 922"/>
        <xdr:cNvCxnSpPr/>
      </xdr:nvCxnSpPr>
      <xdr:spPr>
        <a:xfrm flipV="1">
          <a:off x="22160864" y="17137380"/>
          <a:ext cx="0" cy="1356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152416</xdr:rowOff>
    </xdr:from>
    <xdr:ext cx="469744" cy="259045"/>
    <xdr:sp macro="" textlink="">
      <xdr:nvSpPr>
        <xdr:cNvPr id="924" name="【庁舎】&#10;一人当たり面積最小値テキスト"/>
        <xdr:cNvSpPr txBox="1"/>
      </xdr:nvSpPr>
      <xdr:spPr>
        <a:xfrm>
          <a:off x="22199600"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148589</xdr:rowOff>
    </xdr:from>
    <xdr:to>
      <xdr:col>116</xdr:col>
      <xdr:colOff>152400</xdr:colOff>
      <xdr:row>107</xdr:row>
      <xdr:rowOff>148589</xdr:rowOff>
    </xdr:to>
    <xdr:cxnSp macro="">
      <xdr:nvCxnSpPr>
        <xdr:cNvPr id="925" name="直線コネクタ 924"/>
        <xdr:cNvCxnSpPr/>
      </xdr:nvCxnSpPr>
      <xdr:spPr>
        <a:xfrm>
          <a:off x="22072600" y="1849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110507</xdr:rowOff>
    </xdr:from>
    <xdr:ext cx="469744" cy="259045"/>
    <xdr:sp macro="" textlink="">
      <xdr:nvSpPr>
        <xdr:cNvPr id="926" name="【庁舎】&#10;一人当たり面積最大値テキスト"/>
        <xdr:cNvSpPr txBox="1"/>
      </xdr:nvSpPr>
      <xdr:spPr>
        <a:xfrm>
          <a:off x="22199600" y="1691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163830</xdr:rowOff>
    </xdr:from>
    <xdr:to>
      <xdr:col>116</xdr:col>
      <xdr:colOff>152400</xdr:colOff>
      <xdr:row>99</xdr:row>
      <xdr:rowOff>163830</xdr:rowOff>
    </xdr:to>
    <xdr:cxnSp macro="">
      <xdr:nvCxnSpPr>
        <xdr:cNvPr id="927" name="直線コネクタ 926"/>
        <xdr:cNvCxnSpPr/>
      </xdr:nvCxnSpPr>
      <xdr:spPr>
        <a:xfrm>
          <a:off x="22072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82566</xdr:rowOff>
    </xdr:from>
    <xdr:ext cx="469744" cy="259045"/>
    <xdr:sp macro="" textlink="">
      <xdr:nvSpPr>
        <xdr:cNvPr id="928" name="【庁舎】&#10;一人当たり面積平均値テキスト"/>
        <xdr:cNvSpPr txBox="1"/>
      </xdr:nvSpPr>
      <xdr:spPr>
        <a:xfrm>
          <a:off x="22199600" y="18084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104139</xdr:rowOff>
    </xdr:from>
    <xdr:to>
      <xdr:col>116</xdr:col>
      <xdr:colOff>114300</xdr:colOff>
      <xdr:row>106</xdr:row>
      <xdr:rowOff>34289</xdr:rowOff>
    </xdr:to>
    <xdr:sp macro="" textlink="">
      <xdr:nvSpPr>
        <xdr:cNvPr id="929" name="フローチャート: 判断 928"/>
        <xdr:cNvSpPr/>
      </xdr:nvSpPr>
      <xdr:spPr>
        <a:xfrm>
          <a:off x="22110700" y="18106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118111</xdr:rowOff>
    </xdr:from>
    <xdr:to>
      <xdr:col>112</xdr:col>
      <xdr:colOff>38100</xdr:colOff>
      <xdr:row>106</xdr:row>
      <xdr:rowOff>48261</xdr:rowOff>
    </xdr:to>
    <xdr:sp macro="" textlink="">
      <xdr:nvSpPr>
        <xdr:cNvPr id="930" name="フローチャート: 判断 929"/>
        <xdr:cNvSpPr/>
      </xdr:nvSpPr>
      <xdr:spPr>
        <a:xfrm>
          <a:off x="21272500" y="1812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124461</xdr:rowOff>
    </xdr:from>
    <xdr:to>
      <xdr:col>107</xdr:col>
      <xdr:colOff>101600</xdr:colOff>
      <xdr:row>106</xdr:row>
      <xdr:rowOff>54611</xdr:rowOff>
    </xdr:to>
    <xdr:sp macro="" textlink="">
      <xdr:nvSpPr>
        <xdr:cNvPr id="931" name="フローチャート: 判断 930"/>
        <xdr:cNvSpPr/>
      </xdr:nvSpPr>
      <xdr:spPr>
        <a:xfrm>
          <a:off x="20383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142239</xdr:rowOff>
    </xdr:from>
    <xdr:to>
      <xdr:col>102</xdr:col>
      <xdr:colOff>165100</xdr:colOff>
      <xdr:row>106</xdr:row>
      <xdr:rowOff>72389</xdr:rowOff>
    </xdr:to>
    <xdr:sp macro="" textlink="">
      <xdr:nvSpPr>
        <xdr:cNvPr id="932" name="フローチャート: 判断 931"/>
        <xdr:cNvSpPr/>
      </xdr:nvSpPr>
      <xdr:spPr>
        <a:xfrm>
          <a:off x="19494500" y="1814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109220</xdr:rowOff>
    </xdr:from>
    <xdr:to>
      <xdr:col>98</xdr:col>
      <xdr:colOff>38100</xdr:colOff>
      <xdr:row>106</xdr:row>
      <xdr:rowOff>39370</xdr:rowOff>
    </xdr:to>
    <xdr:sp macro="" textlink="">
      <xdr:nvSpPr>
        <xdr:cNvPr id="933" name="フローチャート: 判断 932"/>
        <xdr:cNvSpPr/>
      </xdr:nvSpPr>
      <xdr:spPr>
        <a:xfrm>
          <a:off x="18605500" y="18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78739</xdr:rowOff>
    </xdr:from>
    <xdr:to>
      <xdr:col>116</xdr:col>
      <xdr:colOff>114300</xdr:colOff>
      <xdr:row>106</xdr:row>
      <xdr:rowOff>8889</xdr:rowOff>
    </xdr:to>
    <xdr:sp macro="" textlink="">
      <xdr:nvSpPr>
        <xdr:cNvPr id="939" name="楕円 938"/>
        <xdr:cNvSpPr/>
      </xdr:nvSpPr>
      <xdr:spPr>
        <a:xfrm>
          <a:off x="221107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101616</xdr:rowOff>
    </xdr:from>
    <xdr:ext cx="469744" cy="259045"/>
    <xdr:sp macro="" textlink="">
      <xdr:nvSpPr>
        <xdr:cNvPr id="940" name="【庁舎】&#10;一人当たり面積該当値テキスト"/>
        <xdr:cNvSpPr txBox="1"/>
      </xdr:nvSpPr>
      <xdr:spPr>
        <a:xfrm>
          <a:off x="22199600" y="1793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88900</xdr:rowOff>
    </xdr:from>
    <xdr:to>
      <xdr:col>112</xdr:col>
      <xdr:colOff>38100</xdr:colOff>
      <xdr:row>106</xdr:row>
      <xdr:rowOff>19050</xdr:rowOff>
    </xdr:to>
    <xdr:sp macro="" textlink="">
      <xdr:nvSpPr>
        <xdr:cNvPr id="941" name="楕円 940"/>
        <xdr:cNvSpPr/>
      </xdr:nvSpPr>
      <xdr:spPr>
        <a:xfrm>
          <a:off x="21272500" y="1809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129539</xdr:rowOff>
    </xdr:from>
    <xdr:to>
      <xdr:col>116</xdr:col>
      <xdr:colOff>63500</xdr:colOff>
      <xdr:row>105</xdr:row>
      <xdr:rowOff>139700</xdr:rowOff>
    </xdr:to>
    <xdr:cxnSp macro="">
      <xdr:nvCxnSpPr>
        <xdr:cNvPr id="942" name="直線コネクタ 941"/>
        <xdr:cNvCxnSpPr/>
      </xdr:nvCxnSpPr>
      <xdr:spPr>
        <a:xfrm flipV="1">
          <a:off x="21323300" y="18131789"/>
          <a:ext cx="8382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100330</xdr:rowOff>
    </xdr:from>
    <xdr:to>
      <xdr:col>107</xdr:col>
      <xdr:colOff>101600</xdr:colOff>
      <xdr:row>106</xdr:row>
      <xdr:rowOff>30480</xdr:rowOff>
    </xdr:to>
    <xdr:sp macro="" textlink="">
      <xdr:nvSpPr>
        <xdr:cNvPr id="943" name="楕円 942"/>
        <xdr:cNvSpPr/>
      </xdr:nvSpPr>
      <xdr:spPr>
        <a:xfrm>
          <a:off x="20383500" y="1810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139700</xdr:rowOff>
    </xdr:from>
    <xdr:to>
      <xdr:col>111</xdr:col>
      <xdr:colOff>177800</xdr:colOff>
      <xdr:row>105</xdr:row>
      <xdr:rowOff>151130</xdr:rowOff>
    </xdr:to>
    <xdr:cxnSp macro="">
      <xdr:nvCxnSpPr>
        <xdr:cNvPr id="944" name="直線コネクタ 943"/>
        <xdr:cNvCxnSpPr/>
      </xdr:nvCxnSpPr>
      <xdr:spPr>
        <a:xfrm flipV="1">
          <a:off x="20434300" y="181419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110489</xdr:rowOff>
    </xdr:from>
    <xdr:to>
      <xdr:col>102</xdr:col>
      <xdr:colOff>165100</xdr:colOff>
      <xdr:row>106</xdr:row>
      <xdr:rowOff>40639</xdr:rowOff>
    </xdr:to>
    <xdr:sp macro="" textlink="">
      <xdr:nvSpPr>
        <xdr:cNvPr id="945" name="楕円 944"/>
        <xdr:cNvSpPr/>
      </xdr:nvSpPr>
      <xdr:spPr>
        <a:xfrm>
          <a:off x="19494500" y="1811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151130</xdr:rowOff>
    </xdr:from>
    <xdr:to>
      <xdr:col>107</xdr:col>
      <xdr:colOff>50800</xdr:colOff>
      <xdr:row>105</xdr:row>
      <xdr:rowOff>161289</xdr:rowOff>
    </xdr:to>
    <xdr:cxnSp macro="">
      <xdr:nvCxnSpPr>
        <xdr:cNvPr id="946" name="直線コネクタ 945"/>
        <xdr:cNvCxnSpPr/>
      </xdr:nvCxnSpPr>
      <xdr:spPr>
        <a:xfrm flipV="1">
          <a:off x="19545300" y="18153380"/>
          <a:ext cx="889000" cy="1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119380</xdr:rowOff>
    </xdr:from>
    <xdr:to>
      <xdr:col>98</xdr:col>
      <xdr:colOff>38100</xdr:colOff>
      <xdr:row>106</xdr:row>
      <xdr:rowOff>49530</xdr:rowOff>
    </xdr:to>
    <xdr:sp macro="" textlink="">
      <xdr:nvSpPr>
        <xdr:cNvPr id="947" name="楕円 946"/>
        <xdr:cNvSpPr/>
      </xdr:nvSpPr>
      <xdr:spPr>
        <a:xfrm>
          <a:off x="18605500" y="1812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161289</xdr:rowOff>
    </xdr:from>
    <xdr:to>
      <xdr:col>102</xdr:col>
      <xdr:colOff>114300</xdr:colOff>
      <xdr:row>105</xdr:row>
      <xdr:rowOff>170180</xdr:rowOff>
    </xdr:to>
    <xdr:cxnSp macro="">
      <xdr:nvCxnSpPr>
        <xdr:cNvPr id="948" name="直線コネクタ 947"/>
        <xdr:cNvCxnSpPr/>
      </xdr:nvCxnSpPr>
      <xdr:spPr>
        <a:xfrm flipV="1">
          <a:off x="18656300" y="18163539"/>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39388</xdr:rowOff>
    </xdr:from>
    <xdr:ext cx="469744" cy="259045"/>
    <xdr:sp macro="" textlink="">
      <xdr:nvSpPr>
        <xdr:cNvPr id="949" name="n_1aveValue【庁舎】&#10;一人当たり面積"/>
        <xdr:cNvSpPr txBox="1"/>
      </xdr:nvSpPr>
      <xdr:spPr>
        <a:xfrm>
          <a:off x="21075727" y="1821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45738</xdr:rowOff>
    </xdr:from>
    <xdr:ext cx="469744" cy="259045"/>
    <xdr:sp macro="" textlink="">
      <xdr:nvSpPr>
        <xdr:cNvPr id="950" name="n_2aveValue【庁舎】&#10;一人当たり面積"/>
        <xdr:cNvSpPr txBox="1"/>
      </xdr:nvSpPr>
      <xdr:spPr>
        <a:xfrm>
          <a:off x="20199427" y="1821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63516</xdr:rowOff>
    </xdr:from>
    <xdr:ext cx="469744" cy="259045"/>
    <xdr:sp macro="" textlink="">
      <xdr:nvSpPr>
        <xdr:cNvPr id="951" name="n_3aveValue【庁舎】&#10;一人当たり面積"/>
        <xdr:cNvSpPr txBox="1"/>
      </xdr:nvSpPr>
      <xdr:spPr>
        <a:xfrm>
          <a:off x="19310427" y="1823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55897</xdr:rowOff>
    </xdr:from>
    <xdr:ext cx="469744" cy="259045"/>
    <xdr:sp macro="" textlink="">
      <xdr:nvSpPr>
        <xdr:cNvPr id="952" name="n_4aveValue【庁舎】&#10;一人当たり面積"/>
        <xdr:cNvSpPr txBox="1"/>
      </xdr:nvSpPr>
      <xdr:spPr>
        <a:xfrm>
          <a:off x="18421427" y="17886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35577</xdr:rowOff>
    </xdr:from>
    <xdr:ext cx="469744" cy="259045"/>
    <xdr:sp macro="" textlink="">
      <xdr:nvSpPr>
        <xdr:cNvPr id="953" name="n_1mainValue【庁舎】&#10;一人当たり面積"/>
        <xdr:cNvSpPr txBox="1"/>
      </xdr:nvSpPr>
      <xdr:spPr>
        <a:xfrm>
          <a:off x="21075727" y="1786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47007</xdr:rowOff>
    </xdr:from>
    <xdr:ext cx="469744" cy="259045"/>
    <xdr:sp macro="" textlink="">
      <xdr:nvSpPr>
        <xdr:cNvPr id="954" name="n_2mainValue【庁舎】&#10;一人当たり面積"/>
        <xdr:cNvSpPr txBox="1"/>
      </xdr:nvSpPr>
      <xdr:spPr>
        <a:xfrm>
          <a:off x="20199427" y="1787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57166</xdr:rowOff>
    </xdr:from>
    <xdr:ext cx="469744" cy="259045"/>
    <xdr:sp macro="" textlink="">
      <xdr:nvSpPr>
        <xdr:cNvPr id="955" name="n_3mainValue【庁舎】&#10;一人当たり面積"/>
        <xdr:cNvSpPr txBox="1"/>
      </xdr:nvSpPr>
      <xdr:spPr>
        <a:xfrm>
          <a:off x="19310427" y="1788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40657</xdr:rowOff>
    </xdr:from>
    <xdr:ext cx="469744" cy="259045"/>
    <xdr:sp macro="" textlink="">
      <xdr:nvSpPr>
        <xdr:cNvPr id="956" name="n_4mainValue【庁舎】&#10;一人当たり面積"/>
        <xdr:cNvSpPr txBox="1"/>
      </xdr:nvSpPr>
      <xdr:spPr>
        <a:xfrm>
          <a:off x="18421427" y="1821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・類似団体と比較して、有形固定資産減価償却率が高くなっているのは、図書館、一般廃棄物処理施設、保健センター・保健所、福祉施設である。</a:t>
          </a:r>
        </a:p>
        <a:p>
          <a:r>
            <a:rPr kumimoji="1" lang="ja-JP" altLang="en-US" sz="1300">
              <a:latin typeface="ＭＳ Ｐゴシック" panose="020B0600070205080204" pitchFamily="50" charset="-128"/>
              <a:ea typeface="ＭＳ Ｐゴシック" panose="020B0600070205080204" pitchFamily="50" charset="-128"/>
            </a:rPr>
            <a:t>　図書館は、閉館した図書館の建物が残っており、図書館の減価償却率が高くなっている。今後の活用方針について検討中であり、引き続き適正な維持管理を実施する。  </a:t>
          </a:r>
        </a:p>
        <a:p>
          <a:r>
            <a:rPr kumimoji="1" lang="ja-JP" altLang="en-US" sz="1300">
              <a:latin typeface="ＭＳ Ｐゴシック" panose="020B0600070205080204" pitchFamily="50" charset="-128"/>
              <a:ea typeface="ＭＳ Ｐゴシック" panose="020B0600070205080204" pitchFamily="50" charset="-128"/>
            </a:rPr>
            <a:t>　一般処理廃棄物施設は、特に溶融炉等施設の老朽化が進んでおり、今後は施設更新等の検討が必要である。</a:t>
          </a:r>
        </a:p>
        <a:p>
          <a:r>
            <a:rPr kumimoji="1" lang="ja-JP" altLang="en-US" sz="1300">
              <a:latin typeface="ＭＳ Ｐゴシック" panose="020B0600070205080204" pitchFamily="50" charset="-128"/>
              <a:ea typeface="ＭＳ Ｐゴシック" panose="020B0600070205080204" pitchFamily="50" charset="-128"/>
            </a:rPr>
            <a:t>　福祉施設は、老朽化が進んでいるが、施設の売却等も含めて、幅広く活用について検討していく。</a:t>
          </a:r>
        </a:p>
        <a:p>
          <a:r>
            <a:rPr kumimoji="1" lang="ja-JP" altLang="en-US" sz="1300">
              <a:latin typeface="ＭＳ Ｐゴシック" panose="020B0600070205080204" pitchFamily="50" charset="-128"/>
              <a:ea typeface="ＭＳ Ｐゴシック" panose="020B0600070205080204" pitchFamily="50" charset="-128"/>
            </a:rPr>
            <a:t>  体育館・プールは、引田体育館等の解体工事及び令和６年度に新たに温水プールの供用開始により、有形固定資産減価償却率は改善された。その他の施設も、公共施設総合管理計画及び個別施設計画に基づき、引き続き適正な維持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・普通交付税における再算定により、基準財政需要額が増加したものの、市税における所得割が増加したことにより、財政力指数は前年度と同じとなった。</a:t>
          </a:r>
        </a:p>
        <a:p>
          <a:r>
            <a:rPr kumimoji="1" lang="ja-JP" altLang="en-US" sz="1300">
              <a:latin typeface="ＭＳ Ｐゴシック" panose="020B0600070205080204" pitchFamily="50" charset="-128"/>
              <a:ea typeface="ＭＳ Ｐゴシック" panose="020B0600070205080204" pitchFamily="50" charset="-128"/>
            </a:rPr>
            <a:t>・今後については、人口減少等による市税等が減少し、基準財政収入額の減少が想定される。市税等の徴収率の向上等による安定的な自主財源の確保を講じるなど一層の取り組みが必要となる。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67" name="直線コネクタ 66"/>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121920</xdr:rowOff>
    </xdr:from>
    <xdr:to>
      <xdr:col>19</xdr:col>
      <xdr:colOff>133350</xdr:colOff>
      <xdr:row>42</xdr:row>
      <xdr:rowOff>146050</xdr:rowOff>
    </xdr:to>
    <xdr:cxnSp macro="">
      <xdr:nvCxnSpPr>
        <xdr:cNvPr id="70" name="直線コネクタ 69"/>
        <xdr:cNvCxnSpPr/>
      </xdr:nvCxnSpPr>
      <xdr:spPr>
        <a:xfrm>
          <a:off x="3225800" y="73228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121920</xdr:rowOff>
    </xdr:from>
    <xdr:to>
      <xdr:col>15</xdr:col>
      <xdr:colOff>82550</xdr:colOff>
      <xdr:row>42</xdr:row>
      <xdr:rowOff>121920</xdr:rowOff>
    </xdr:to>
    <xdr:cxnSp macro="">
      <xdr:nvCxnSpPr>
        <xdr:cNvPr id="73" name="直線コネクタ 72"/>
        <xdr:cNvCxnSpPr/>
      </xdr:nvCxnSpPr>
      <xdr:spPr>
        <a:xfrm>
          <a:off x="2336800" y="7322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73660</xdr:rowOff>
    </xdr:from>
    <xdr:to>
      <xdr:col>11</xdr:col>
      <xdr:colOff>31750</xdr:colOff>
      <xdr:row>42</xdr:row>
      <xdr:rowOff>121920</xdr:rowOff>
    </xdr:to>
    <xdr:cxnSp macro="">
      <xdr:nvCxnSpPr>
        <xdr:cNvPr id="76" name="直線コネクタ 75"/>
        <xdr:cNvCxnSpPr/>
      </xdr:nvCxnSpPr>
      <xdr:spPr>
        <a:xfrm>
          <a:off x="1447800" y="72745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97790</xdr:rowOff>
    </xdr:from>
    <xdr:to>
      <xdr:col>7</xdr:col>
      <xdr:colOff>31750</xdr:colOff>
      <xdr:row>42</xdr:row>
      <xdr:rowOff>27940</xdr:rowOff>
    </xdr:to>
    <xdr:sp macro="" textlink="">
      <xdr:nvSpPr>
        <xdr:cNvPr id="79" name="フローチャート: 判断 78"/>
        <xdr:cNvSpPr/>
      </xdr:nvSpPr>
      <xdr:spPr>
        <a:xfrm>
          <a:off x="1397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38117</xdr:rowOff>
    </xdr:from>
    <xdr:ext cx="762000" cy="259045"/>
    <xdr:sp macro="" textlink="">
      <xdr:nvSpPr>
        <xdr:cNvPr id="80" name="テキスト ボックス 79"/>
        <xdr:cNvSpPr txBox="1"/>
      </xdr:nvSpPr>
      <xdr:spPr>
        <a:xfrm>
          <a:off x="1066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6" name="楕円 85"/>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7" name="財政力該当値テキスト"/>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88" name="楕円 87"/>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89" name="テキスト ボックス 88"/>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71120</xdr:rowOff>
    </xdr:from>
    <xdr:to>
      <xdr:col>15</xdr:col>
      <xdr:colOff>133350</xdr:colOff>
      <xdr:row>43</xdr:row>
      <xdr:rowOff>1270</xdr:rowOff>
    </xdr:to>
    <xdr:sp macro="" textlink="">
      <xdr:nvSpPr>
        <xdr:cNvPr id="90" name="楕円 89"/>
        <xdr:cNvSpPr/>
      </xdr:nvSpPr>
      <xdr:spPr>
        <a:xfrm>
          <a:off x="3175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157497</xdr:rowOff>
    </xdr:from>
    <xdr:ext cx="762000" cy="259045"/>
    <xdr:sp macro="" textlink="">
      <xdr:nvSpPr>
        <xdr:cNvPr id="91" name="テキスト ボックス 90"/>
        <xdr:cNvSpPr txBox="1"/>
      </xdr:nvSpPr>
      <xdr:spPr>
        <a:xfrm>
          <a:off x="2844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71120</xdr:rowOff>
    </xdr:from>
    <xdr:to>
      <xdr:col>11</xdr:col>
      <xdr:colOff>82550</xdr:colOff>
      <xdr:row>43</xdr:row>
      <xdr:rowOff>1270</xdr:rowOff>
    </xdr:to>
    <xdr:sp macro="" textlink="">
      <xdr:nvSpPr>
        <xdr:cNvPr id="92" name="楕円 91"/>
        <xdr:cNvSpPr/>
      </xdr:nvSpPr>
      <xdr:spPr>
        <a:xfrm>
          <a:off x="2286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157497</xdr:rowOff>
    </xdr:from>
    <xdr:ext cx="762000" cy="259045"/>
    <xdr:sp macro="" textlink="">
      <xdr:nvSpPr>
        <xdr:cNvPr id="93" name="テキスト ボックス 92"/>
        <xdr:cNvSpPr txBox="1"/>
      </xdr:nvSpPr>
      <xdr:spPr>
        <a:xfrm>
          <a:off x="1955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22860</xdr:rowOff>
    </xdr:from>
    <xdr:to>
      <xdr:col>7</xdr:col>
      <xdr:colOff>31750</xdr:colOff>
      <xdr:row>42</xdr:row>
      <xdr:rowOff>124460</xdr:rowOff>
    </xdr:to>
    <xdr:sp macro="" textlink="">
      <xdr:nvSpPr>
        <xdr:cNvPr id="94" name="楕円 93"/>
        <xdr:cNvSpPr/>
      </xdr:nvSpPr>
      <xdr:spPr>
        <a:xfrm>
          <a:off x="1397000" y="722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109237</xdr:rowOff>
    </xdr:from>
    <xdr:ext cx="762000" cy="259045"/>
    <xdr:sp macro="" textlink="">
      <xdr:nvSpPr>
        <xdr:cNvPr id="95" name="テキスト ボックス 94"/>
        <xdr:cNvSpPr txBox="1"/>
      </xdr:nvSpPr>
      <xdr:spPr>
        <a:xfrm>
          <a:off x="1066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・歳入についてはふるさと納税が減少し、歳出については人件費や物件費等の経常経費が増加したため、前年度と比較して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％増加し、類似団体内平均値を上回っている。</a:t>
          </a:r>
        </a:p>
        <a:p>
          <a:r>
            <a:rPr kumimoji="1" lang="ja-JP" altLang="en-US" sz="1300">
              <a:latin typeface="ＭＳ Ｐゴシック" panose="020B0600070205080204" pitchFamily="50" charset="-128"/>
              <a:ea typeface="ＭＳ Ｐゴシック" panose="020B0600070205080204" pitchFamily="50" charset="-128"/>
            </a:rPr>
            <a:t>・今後も人件費や公債費の義務的経費の増加が見込まれており、経常経費の削減と市税等の歳入の確保に努め、経常収支比率の改善を図る。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60</xdr:row>
      <xdr:rowOff>146050</xdr:rowOff>
    </xdr:to>
    <xdr:cxnSp macro="">
      <xdr:nvCxnSpPr>
        <xdr:cNvPr id="132" name="直線コネクタ 131"/>
        <xdr:cNvCxnSpPr/>
      </xdr:nvCxnSpPr>
      <xdr:spPr>
        <a:xfrm>
          <a:off x="4114800" y="1040892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121920</xdr:rowOff>
    </xdr:from>
    <xdr:to>
      <xdr:col>19</xdr:col>
      <xdr:colOff>133350</xdr:colOff>
      <xdr:row>60</xdr:row>
      <xdr:rowOff>128815</xdr:rowOff>
    </xdr:to>
    <xdr:cxnSp macro="">
      <xdr:nvCxnSpPr>
        <xdr:cNvPr id="135" name="直線コネクタ 134"/>
        <xdr:cNvCxnSpPr/>
      </xdr:nvCxnSpPr>
      <xdr:spPr>
        <a:xfrm flipV="1">
          <a:off x="3225800" y="104089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148590</xdr:rowOff>
    </xdr:from>
    <xdr:to>
      <xdr:col>15</xdr:col>
      <xdr:colOff>82550</xdr:colOff>
      <xdr:row>60</xdr:row>
      <xdr:rowOff>128815</xdr:rowOff>
    </xdr:to>
    <xdr:cxnSp macro="">
      <xdr:nvCxnSpPr>
        <xdr:cNvPr id="138" name="直線コネクタ 137"/>
        <xdr:cNvCxnSpPr/>
      </xdr:nvCxnSpPr>
      <xdr:spPr>
        <a:xfrm>
          <a:off x="2336800" y="10264140"/>
          <a:ext cx="889000" cy="15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131190</xdr:rowOff>
    </xdr:from>
    <xdr:ext cx="762000" cy="259045"/>
    <xdr:sp macro="" textlink="">
      <xdr:nvSpPr>
        <xdr:cNvPr id="140" name="テキスト ボックス 139"/>
        <xdr:cNvSpPr txBox="1"/>
      </xdr:nvSpPr>
      <xdr:spPr>
        <a:xfrm>
          <a:off x="2844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148590</xdr:rowOff>
    </xdr:from>
    <xdr:to>
      <xdr:col>11</xdr:col>
      <xdr:colOff>31750</xdr:colOff>
      <xdr:row>60</xdr:row>
      <xdr:rowOff>59872</xdr:rowOff>
    </xdr:to>
    <xdr:cxnSp macro="">
      <xdr:nvCxnSpPr>
        <xdr:cNvPr id="141" name="直線コネクタ 140"/>
        <xdr:cNvCxnSpPr/>
      </xdr:nvCxnSpPr>
      <xdr:spPr>
        <a:xfrm flipV="1">
          <a:off x="1447800" y="10264140"/>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199</xdr:rowOff>
    </xdr:from>
    <xdr:ext cx="762000" cy="259045"/>
    <xdr:sp macro="" textlink="">
      <xdr:nvSpPr>
        <xdr:cNvPr id="143" name="テキスト ボックス 142"/>
        <xdr:cNvSpPr txBox="1"/>
      </xdr:nvSpPr>
      <xdr:spPr>
        <a:xfrm>
          <a:off x="1955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156391</xdr:rowOff>
    </xdr:from>
    <xdr:to>
      <xdr:col>7</xdr:col>
      <xdr:colOff>31750</xdr:colOff>
      <xdr:row>60</xdr:row>
      <xdr:rowOff>86541</xdr:rowOff>
    </xdr:to>
    <xdr:sp macro="" textlink="">
      <xdr:nvSpPr>
        <xdr:cNvPr id="144" name="フローチャート: 判断 143"/>
        <xdr:cNvSpPr/>
      </xdr:nvSpPr>
      <xdr:spPr>
        <a:xfrm>
          <a:off x="1397000" y="10271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96718</xdr:rowOff>
    </xdr:from>
    <xdr:ext cx="762000" cy="259045"/>
    <xdr:sp macro="" textlink="">
      <xdr:nvSpPr>
        <xdr:cNvPr id="145" name="テキスト ボックス 144"/>
        <xdr:cNvSpPr txBox="1"/>
      </xdr:nvSpPr>
      <xdr:spPr>
        <a:xfrm>
          <a:off x="1066800" y="10040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95250</xdr:rowOff>
    </xdr:from>
    <xdr:to>
      <xdr:col>23</xdr:col>
      <xdr:colOff>184150</xdr:colOff>
      <xdr:row>61</xdr:row>
      <xdr:rowOff>25400</xdr:rowOff>
    </xdr:to>
    <xdr:sp macro="" textlink="">
      <xdr:nvSpPr>
        <xdr:cNvPr id="151" name="楕円 150"/>
        <xdr:cNvSpPr/>
      </xdr:nvSpPr>
      <xdr:spPr>
        <a:xfrm>
          <a:off x="49022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67327</xdr:rowOff>
    </xdr:from>
    <xdr:ext cx="762000" cy="259045"/>
    <xdr:sp macro="" textlink="">
      <xdr:nvSpPr>
        <xdr:cNvPr id="152" name="財政構造の弾力性該当値テキスト"/>
        <xdr:cNvSpPr txBox="1"/>
      </xdr:nvSpPr>
      <xdr:spPr>
        <a:xfrm>
          <a:off x="50419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71120</xdr:rowOff>
    </xdr:from>
    <xdr:to>
      <xdr:col>19</xdr:col>
      <xdr:colOff>184150</xdr:colOff>
      <xdr:row>61</xdr:row>
      <xdr:rowOff>1270</xdr:rowOff>
    </xdr:to>
    <xdr:sp macro="" textlink="">
      <xdr:nvSpPr>
        <xdr:cNvPr id="153" name="楕円 152"/>
        <xdr:cNvSpPr/>
      </xdr:nvSpPr>
      <xdr:spPr>
        <a:xfrm>
          <a:off x="4064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157497</xdr:rowOff>
    </xdr:from>
    <xdr:ext cx="736600" cy="259045"/>
    <xdr:sp macro="" textlink="">
      <xdr:nvSpPr>
        <xdr:cNvPr id="154" name="テキスト ボックス 153"/>
        <xdr:cNvSpPr txBox="1"/>
      </xdr:nvSpPr>
      <xdr:spPr>
        <a:xfrm>
          <a:off x="3733800" y="10444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78015</xdr:rowOff>
    </xdr:from>
    <xdr:to>
      <xdr:col>15</xdr:col>
      <xdr:colOff>133350</xdr:colOff>
      <xdr:row>61</xdr:row>
      <xdr:rowOff>8165</xdr:rowOff>
    </xdr:to>
    <xdr:sp macro="" textlink="">
      <xdr:nvSpPr>
        <xdr:cNvPr id="155" name="楕円 154"/>
        <xdr:cNvSpPr/>
      </xdr:nvSpPr>
      <xdr:spPr>
        <a:xfrm>
          <a:off x="3175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164392</xdr:rowOff>
    </xdr:from>
    <xdr:ext cx="762000" cy="259045"/>
    <xdr:sp macro="" textlink="">
      <xdr:nvSpPr>
        <xdr:cNvPr id="156" name="テキスト ボックス 155"/>
        <xdr:cNvSpPr txBox="1"/>
      </xdr:nvSpPr>
      <xdr:spPr>
        <a:xfrm>
          <a:off x="28448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97790</xdr:rowOff>
    </xdr:from>
    <xdr:to>
      <xdr:col>11</xdr:col>
      <xdr:colOff>82550</xdr:colOff>
      <xdr:row>60</xdr:row>
      <xdr:rowOff>27940</xdr:rowOff>
    </xdr:to>
    <xdr:sp macro="" textlink="">
      <xdr:nvSpPr>
        <xdr:cNvPr id="157" name="楕円 156"/>
        <xdr:cNvSpPr/>
      </xdr:nvSpPr>
      <xdr:spPr>
        <a:xfrm>
          <a:off x="2286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12717</xdr:rowOff>
    </xdr:from>
    <xdr:ext cx="762000" cy="259045"/>
    <xdr:sp macro="" textlink="">
      <xdr:nvSpPr>
        <xdr:cNvPr id="158" name="テキスト ボックス 157"/>
        <xdr:cNvSpPr txBox="1"/>
      </xdr:nvSpPr>
      <xdr:spPr>
        <a:xfrm>
          <a:off x="1955800" y="1029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9072</xdr:rowOff>
    </xdr:from>
    <xdr:to>
      <xdr:col>7</xdr:col>
      <xdr:colOff>31750</xdr:colOff>
      <xdr:row>60</xdr:row>
      <xdr:rowOff>110672</xdr:rowOff>
    </xdr:to>
    <xdr:sp macro="" textlink="">
      <xdr:nvSpPr>
        <xdr:cNvPr id="159" name="楕円 158"/>
        <xdr:cNvSpPr/>
      </xdr:nvSpPr>
      <xdr:spPr>
        <a:xfrm>
          <a:off x="1397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95449</xdr:rowOff>
    </xdr:from>
    <xdr:ext cx="762000" cy="259045"/>
    <xdr:sp macro="" textlink="">
      <xdr:nvSpPr>
        <xdr:cNvPr id="160" name="テキスト ボックス 159"/>
        <xdr:cNvSpPr txBox="1"/>
      </xdr:nvSpPr>
      <xdr:spPr>
        <a:xfrm>
          <a:off x="1066800" y="1038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[209,756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ついては職員や会計年度任用職員の給料等が増加し、また物件費については公式アプリ導入委託料や体育施設等指定管理委託料の増加等によりどちらも決算額は増加した。また人口については前年度より減少し、結果として人口一人当たり人件費・物件費等決算額は前年度より増加したものの、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・今後についても適正かつ効率的な実施に努めていく。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39394</xdr:rowOff>
    </xdr:from>
    <xdr:to>
      <xdr:col>23</xdr:col>
      <xdr:colOff>133350</xdr:colOff>
      <xdr:row>81</xdr:row>
      <xdr:rowOff>44264</xdr:rowOff>
    </xdr:to>
    <xdr:cxnSp macro="">
      <xdr:nvCxnSpPr>
        <xdr:cNvPr id="192" name="直線コネクタ 191"/>
        <xdr:cNvCxnSpPr/>
      </xdr:nvCxnSpPr>
      <xdr:spPr>
        <a:xfrm>
          <a:off x="4114800" y="13926844"/>
          <a:ext cx="838200" cy="4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29041</xdr:rowOff>
    </xdr:from>
    <xdr:ext cx="762000" cy="259045"/>
    <xdr:sp macro="" textlink="">
      <xdr:nvSpPr>
        <xdr:cNvPr id="193" name="人件費・物件費等の状況平均値テキスト"/>
        <xdr:cNvSpPr txBox="1"/>
      </xdr:nvSpPr>
      <xdr:spPr>
        <a:xfrm>
          <a:off x="5041900" y="13916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39394</xdr:rowOff>
    </xdr:from>
    <xdr:to>
      <xdr:col>19</xdr:col>
      <xdr:colOff>133350</xdr:colOff>
      <xdr:row>81</xdr:row>
      <xdr:rowOff>39455</xdr:rowOff>
    </xdr:to>
    <xdr:cxnSp macro="">
      <xdr:nvCxnSpPr>
        <xdr:cNvPr id="195" name="直線コネクタ 194"/>
        <xdr:cNvCxnSpPr/>
      </xdr:nvCxnSpPr>
      <xdr:spPr>
        <a:xfrm flipV="1">
          <a:off x="3225800" y="13926844"/>
          <a:ext cx="889000" cy="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81901</xdr:rowOff>
    </xdr:from>
    <xdr:ext cx="736600" cy="259045"/>
    <xdr:sp macro="" textlink="">
      <xdr:nvSpPr>
        <xdr:cNvPr id="197" name="テキスト ボックス 196"/>
        <xdr:cNvSpPr txBox="1"/>
      </xdr:nvSpPr>
      <xdr:spPr>
        <a:xfrm>
          <a:off x="3733800" y="139693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36962</xdr:rowOff>
    </xdr:from>
    <xdr:to>
      <xdr:col>15</xdr:col>
      <xdr:colOff>82550</xdr:colOff>
      <xdr:row>81</xdr:row>
      <xdr:rowOff>39455</xdr:rowOff>
    </xdr:to>
    <xdr:cxnSp macro="">
      <xdr:nvCxnSpPr>
        <xdr:cNvPr id="198" name="直線コネクタ 197"/>
        <xdr:cNvCxnSpPr/>
      </xdr:nvCxnSpPr>
      <xdr:spPr>
        <a:xfrm>
          <a:off x="2336800" y="13924412"/>
          <a:ext cx="889000" cy="2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80723</xdr:rowOff>
    </xdr:from>
    <xdr:ext cx="762000" cy="259045"/>
    <xdr:sp macro="" textlink="">
      <xdr:nvSpPr>
        <xdr:cNvPr id="200" name="テキスト ボックス 199"/>
        <xdr:cNvSpPr txBox="1"/>
      </xdr:nvSpPr>
      <xdr:spPr>
        <a:xfrm>
          <a:off x="2844800" y="1396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35730</xdr:rowOff>
    </xdr:from>
    <xdr:to>
      <xdr:col>11</xdr:col>
      <xdr:colOff>31750</xdr:colOff>
      <xdr:row>81</xdr:row>
      <xdr:rowOff>36962</xdr:rowOff>
    </xdr:to>
    <xdr:cxnSp macro="">
      <xdr:nvCxnSpPr>
        <xdr:cNvPr id="201" name="直線コネクタ 200"/>
        <xdr:cNvCxnSpPr/>
      </xdr:nvCxnSpPr>
      <xdr:spPr>
        <a:xfrm>
          <a:off x="1447800" y="13923180"/>
          <a:ext cx="889000" cy="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79108</xdr:rowOff>
    </xdr:from>
    <xdr:ext cx="762000" cy="259045"/>
    <xdr:sp macro="" textlink="">
      <xdr:nvSpPr>
        <xdr:cNvPr id="203" name="テキスト ボックス 202"/>
        <xdr:cNvSpPr txBox="1"/>
      </xdr:nvSpPr>
      <xdr:spPr>
        <a:xfrm>
          <a:off x="1955800" y="1396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159493</xdr:rowOff>
    </xdr:from>
    <xdr:to>
      <xdr:col>7</xdr:col>
      <xdr:colOff>31750</xdr:colOff>
      <xdr:row>81</xdr:row>
      <xdr:rowOff>89643</xdr:rowOff>
    </xdr:to>
    <xdr:sp macro="" textlink="">
      <xdr:nvSpPr>
        <xdr:cNvPr id="204" name="フローチャート: 判断 203"/>
        <xdr:cNvSpPr/>
      </xdr:nvSpPr>
      <xdr:spPr>
        <a:xfrm>
          <a:off x="1397000" y="13875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74420</xdr:rowOff>
    </xdr:from>
    <xdr:ext cx="762000" cy="259045"/>
    <xdr:sp macro="" textlink="">
      <xdr:nvSpPr>
        <xdr:cNvPr id="205" name="テキスト ボックス 204"/>
        <xdr:cNvSpPr txBox="1"/>
      </xdr:nvSpPr>
      <xdr:spPr>
        <a:xfrm>
          <a:off x="1066800" y="1396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164914</xdr:rowOff>
    </xdr:from>
    <xdr:to>
      <xdr:col>23</xdr:col>
      <xdr:colOff>184150</xdr:colOff>
      <xdr:row>81</xdr:row>
      <xdr:rowOff>95064</xdr:rowOff>
    </xdr:to>
    <xdr:sp macro="" textlink="">
      <xdr:nvSpPr>
        <xdr:cNvPr id="211" name="楕円 210"/>
        <xdr:cNvSpPr/>
      </xdr:nvSpPr>
      <xdr:spPr>
        <a:xfrm>
          <a:off x="4902200" y="1388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86191</xdr:rowOff>
    </xdr:from>
    <xdr:ext cx="762000" cy="259045"/>
    <xdr:sp macro="" textlink="">
      <xdr:nvSpPr>
        <xdr:cNvPr id="212" name="人件費・物件費等の状況該当値テキスト"/>
        <xdr:cNvSpPr txBox="1"/>
      </xdr:nvSpPr>
      <xdr:spPr>
        <a:xfrm>
          <a:off x="5041900" y="1380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160044</xdr:rowOff>
    </xdr:from>
    <xdr:to>
      <xdr:col>19</xdr:col>
      <xdr:colOff>184150</xdr:colOff>
      <xdr:row>81</xdr:row>
      <xdr:rowOff>90194</xdr:rowOff>
    </xdr:to>
    <xdr:sp macro="" textlink="">
      <xdr:nvSpPr>
        <xdr:cNvPr id="213" name="楕円 212"/>
        <xdr:cNvSpPr/>
      </xdr:nvSpPr>
      <xdr:spPr>
        <a:xfrm>
          <a:off x="4064000" y="1387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100371</xdr:rowOff>
    </xdr:from>
    <xdr:ext cx="736600" cy="259045"/>
    <xdr:sp macro="" textlink="">
      <xdr:nvSpPr>
        <xdr:cNvPr id="214" name="テキスト ボックス 213"/>
        <xdr:cNvSpPr txBox="1"/>
      </xdr:nvSpPr>
      <xdr:spPr>
        <a:xfrm>
          <a:off x="3733800" y="13644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160105</xdr:rowOff>
    </xdr:from>
    <xdr:to>
      <xdr:col>15</xdr:col>
      <xdr:colOff>133350</xdr:colOff>
      <xdr:row>81</xdr:row>
      <xdr:rowOff>90255</xdr:rowOff>
    </xdr:to>
    <xdr:sp macro="" textlink="">
      <xdr:nvSpPr>
        <xdr:cNvPr id="215" name="楕円 214"/>
        <xdr:cNvSpPr/>
      </xdr:nvSpPr>
      <xdr:spPr>
        <a:xfrm>
          <a:off x="3175000" y="1387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100432</xdr:rowOff>
    </xdr:from>
    <xdr:ext cx="762000" cy="259045"/>
    <xdr:sp macro="" textlink="">
      <xdr:nvSpPr>
        <xdr:cNvPr id="216" name="テキスト ボックス 215"/>
        <xdr:cNvSpPr txBox="1"/>
      </xdr:nvSpPr>
      <xdr:spPr>
        <a:xfrm>
          <a:off x="2844800" y="1364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157612</xdr:rowOff>
    </xdr:from>
    <xdr:to>
      <xdr:col>11</xdr:col>
      <xdr:colOff>82550</xdr:colOff>
      <xdr:row>81</xdr:row>
      <xdr:rowOff>87762</xdr:rowOff>
    </xdr:to>
    <xdr:sp macro="" textlink="">
      <xdr:nvSpPr>
        <xdr:cNvPr id="217" name="楕円 216"/>
        <xdr:cNvSpPr/>
      </xdr:nvSpPr>
      <xdr:spPr>
        <a:xfrm>
          <a:off x="2286000" y="1387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97939</xdr:rowOff>
    </xdr:from>
    <xdr:ext cx="762000" cy="259045"/>
    <xdr:sp macro="" textlink="">
      <xdr:nvSpPr>
        <xdr:cNvPr id="218" name="テキスト ボックス 217"/>
        <xdr:cNvSpPr txBox="1"/>
      </xdr:nvSpPr>
      <xdr:spPr>
        <a:xfrm>
          <a:off x="1955800" y="1364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156380</xdr:rowOff>
    </xdr:from>
    <xdr:to>
      <xdr:col>7</xdr:col>
      <xdr:colOff>31750</xdr:colOff>
      <xdr:row>81</xdr:row>
      <xdr:rowOff>86530</xdr:rowOff>
    </xdr:to>
    <xdr:sp macro="" textlink="">
      <xdr:nvSpPr>
        <xdr:cNvPr id="219" name="楕円 218"/>
        <xdr:cNvSpPr/>
      </xdr:nvSpPr>
      <xdr:spPr>
        <a:xfrm>
          <a:off x="1397000" y="138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96707</xdr:rowOff>
    </xdr:from>
    <xdr:ext cx="762000" cy="259045"/>
    <xdr:sp macro="" textlink="">
      <xdr:nvSpPr>
        <xdr:cNvPr id="220" name="テキスト ボックス 219"/>
        <xdr:cNvSpPr txBox="1"/>
      </xdr:nvSpPr>
      <xdr:spPr>
        <a:xfrm>
          <a:off x="1066800" y="13641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・職員の年齢構成や経験年数階層の変動はあるものの、類似団体内平均値と同等の値で推移している。</a:t>
          </a:r>
        </a:p>
        <a:p>
          <a:r>
            <a:rPr kumimoji="1" lang="ja-JP" altLang="en-US" sz="1300">
              <a:latin typeface="ＭＳ Ｐゴシック" panose="020B0600070205080204" pitchFamily="50" charset="-128"/>
              <a:ea typeface="ＭＳ Ｐゴシック" panose="020B0600070205080204" pitchFamily="50" charset="-128"/>
            </a:rPr>
            <a:t>・国や県の動向を注視し、引き続き適正な給与水準の維持に努める。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48986</xdr:rowOff>
    </xdr:to>
    <xdr:cxnSp macro="">
      <xdr:nvCxnSpPr>
        <xdr:cNvPr id="256" name="直線コネクタ 255"/>
        <xdr:cNvCxnSpPr/>
      </xdr:nvCxnSpPr>
      <xdr:spPr>
        <a:xfrm>
          <a:off x="16179800" y="14605000"/>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7" name="給与水準   （国との比較）平均値テキスト"/>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169636</xdr:rowOff>
    </xdr:to>
    <xdr:cxnSp macro="">
      <xdr:nvCxnSpPr>
        <xdr:cNvPr id="259" name="直線コネクタ 258"/>
        <xdr:cNvCxnSpPr/>
      </xdr:nvCxnSpPr>
      <xdr:spPr>
        <a:xfrm flipV="1">
          <a:off x="15290800" y="14605000"/>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1" name="テキスト ボックス 260"/>
        <xdr:cNvSpPr txBox="1"/>
      </xdr:nvSpPr>
      <xdr:spPr>
        <a:xfrm>
          <a:off x="15798800" y="14692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117929</xdr:rowOff>
    </xdr:from>
    <xdr:to>
      <xdr:col>72</xdr:col>
      <xdr:colOff>203200</xdr:colOff>
      <xdr:row>85</xdr:row>
      <xdr:rowOff>169636</xdr:rowOff>
    </xdr:to>
    <xdr:cxnSp macro="">
      <xdr:nvCxnSpPr>
        <xdr:cNvPr id="262" name="直線コネクタ 261"/>
        <xdr:cNvCxnSpPr/>
      </xdr:nvCxnSpPr>
      <xdr:spPr>
        <a:xfrm>
          <a:off x="14401800" y="1469117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117929</xdr:rowOff>
    </xdr:from>
    <xdr:to>
      <xdr:col>68</xdr:col>
      <xdr:colOff>152400</xdr:colOff>
      <xdr:row>85</xdr:row>
      <xdr:rowOff>135164</xdr:rowOff>
    </xdr:to>
    <xdr:cxnSp macro="">
      <xdr:nvCxnSpPr>
        <xdr:cNvPr id="265" name="直線コネクタ 264"/>
        <xdr:cNvCxnSpPr/>
      </xdr:nvCxnSpPr>
      <xdr:spPr>
        <a:xfrm flipV="1">
          <a:off x="13512800" y="1469117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68" name="フローチャート: 判断 267"/>
        <xdr:cNvSpPr/>
      </xdr:nvSpPr>
      <xdr:spPr>
        <a:xfrm>
          <a:off x="13462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69" name="テキスト ボックス 268"/>
        <xdr:cNvSpPr txBox="1"/>
      </xdr:nvSpPr>
      <xdr:spPr>
        <a:xfrm>
          <a:off x="13131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5" name="楕円 274"/>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14713</xdr:rowOff>
    </xdr:from>
    <xdr:ext cx="762000" cy="259045"/>
    <xdr:sp macro="" textlink="">
      <xdr:nvSpPr>
        <xdr:cNvPr id="276" name="給与水準   （国との比較）該当値テキスト"/>
        <xdr:cNvSpPr txBox="1"/>
      </xdr:nvSpPr>
      <xdr:spPr>
        <a:xfrm>
          <a:off x="171069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152400</xdr:rowOff>
    </xdr:from>
    <xdr:to>
      <xdr:col>77</xdr:col>
      <xdr:colOff>95250</xdr:colOff>
      <xdr:row>85</xdr:row>
      <xdr:rowOff>82550</xdr:rowOff>
    </xdr:to>
    <xdr:sp macro="" textlink="">
      <xdr:nvSpPr>
        <xdr:cNvPr id="277" name="楕円 276"/>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78" name="テキスト ボックス 277"/>
        <xdr:cNvSpPr txBox="1"/>
      </xdr:nvSpPr>
      <xdr:spPr>
        <a:xfrm>
          <a:off x="15798800" y="1432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79" name="楕円 278"/>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0" name="テキスト ボックス 279"/>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67129</xdr:rowOff>
    </xdr:from>
    <xdr:to>
      <xdr:col>68</xdr:col>
      <xdr:colOff>203200</xdr:colOff>
      <xdr:row>85</xdr:row>
      <xdr:rowOff>168729</xdr:rowOff>
    </xdr:to>
    <xdr:sp macro="" textlink="">
      <xdr:nvSpPr>
        <xdr:cNvPr id="281" name="楕円 280"/>
        <xdr:cNvSpPr/>
      </xdr:nvSpPr>
      <xdr:spPr>
        <a:xfrm>
          <a:off x="14351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153506</xdr:rowOff>
    </xdr:from>
    <xdr:ext cx="762000" cy="259045"/>
    <xdr:sp macro="" textlink="">
      <xdr:nvSpPr>
        <xdr:cNvPr id="282" name="テキスト ボックス 281"/>
        <xdr:cNvSpPr txBox="1"/>
      </xdr:nvSpPr>
      <xdr:spPr>
        <a:xfrm>
          <a:off x="14020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3" name="楕円 282"/>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84" name="テキスト ボックス 283"/>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人当たり職員数は増加傾向であるものの、類似団体内平均値と比較して、</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人下回っている。増加している要因としては、職員数は採用者数が少しずつ増加する一方で、人口が減少していることが挙げられる。</a:t>
          </a:r>
        </a:p>
        <a:p>
          <a:r>
            <a:rPr kumimoji="1" lang="ja-JP" altLang="en-US" sz="1300">
              <a:latin typeface="ＭＳ Ｐゴシック" panose="020B0600070205080204" pitchFamily="50" charset="-128"/>
              <a:ea typeface="ＭＳ Ｐゴシック" panose="020B0600070205080204" pitchFamily="50" charset="-128"/>
            </a:rPr>
            <a:t>・今後も引続き安定的な組織運営が行えるよう、定員管理の適正化を図っていく。</a:t>
          </a: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74464</xdr:rowOff>
    </xdr:from>
    <xdr:to>
      <xdr:col>81</xdr:col>
      <xdr:colOff>44450</xdr:colOff>
      <xdr:row>60</xdr:row>
      <xdr:rowOff>109855</xdr:rowOff>
    </xdr:to>
    <xdr:cxnSp macro="">
      <xdr:nvCxnSpPr>
        <xdr:cNvPr id="319" name="直線コネクタ 318"/>
        <xdr:cNvCxnSpPr/>
      </xdr:nvCxnSpPr>
      <xdr:spPr>
        <a:xfrm>
          <a:off x="16179800" y="10361464"/>
          <a:ext cx="838200" cy="3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51943</xdr:rowOff>
    </xdr:from>
    <xdr:to>
      <xdr:col>77</xdr:col>
      <xdr:colOff>44450</xdr:colOff>
      <xdr:row>60</xdr:row>
      <xdr:rowOff>74464</xdr:rowOff>
    </xdr:to>
    <xdr:cxnSp macro="">
      <xdr:nvCxnSpPr>
        <xdr:cNvPr id="322" name="直線コネクタ 321"/>
        <xdr:cNvCxnSpPr/>
      </xdr:nvCxnSpPr>
      <xdr:spPr>
        <a:xfrm>
          <a:off x="15290800" y="10338943"/>
          <a:ext cx="889000" cy="22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35856</xdr:rowOff>
    </xdr:from>
    <xdr:to>
      <xdr:col>72</xdr:col>
      <xdr:colOff>203200</xdr:colOff>
      <xdr:row>60</xdr:row>
      <xdr:rowOff>51943</xdr:rowOff>
    </xdr:to>
    <xdr:cxnSp macro="">
      <xdr:nvCxnSpPr>
        <xdr:cNvPr id="325" name="直線コネクタ 324"/>
        <xdr:cNvCxnSpPr/>
      </xdr:nvCxnSpPr>
      <xdr:spPr>
        <a:xfrm>
          <a:off x="14401800" y="1032285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20574</xdr:rowOff>
    </xdr:from>
    <xdr:to>
      <xdr:col>68</xdr:col>
      <xdr:colOff>152400</xdr:colOff>
      <xdr:row>60</xdr:row>
      <xdr:rowOff>35856</xdr:rowOff>
    </xdr:to>
    <xdr:cxnSp macro="">
      <xdr:nvCxnSpPr>
        <xdr:cNvPr id="328" name="直線コネクタ 327"/>
        <xdr:cNvCxnSpPr/>
      </xdr:nvCxnSpPr>
      <xdr:spPr>
        <a:xfrm>
          <a:off x="13512800" y="10307574"/>
          <a:ext cx="889000" cy="1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45381</xdr:rowOff>
    </xdr:from>
    <xdr:to>
      <xdr:col>64</xdr:col>
      <xdr:colOff>152400</xdr:colOff>
      <xdr:row>60</xdr:row>
      <xdr:rowOff>146981</xdr:rowOff>
    </xdr:to>
    <xdr:sp macro="" textlink="">
      <xdr:nvSpPr>
        <xdr:cNvPr id="331" name="フローチャート: 判断 330"/>
        <xdr:cNvSpPr/>
      </xdr:nvSpPr>
      <xdr:spPr>
        <a:xfrm>
          <a:off x="13462000" y="1033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131758</xdr:rowOff>
    </xdr:from>
    <xdr:ext cx="762000" cy="259045"/>
    <xdr:sp macro="" textlink="">
      <xdr:nvSpPr>
        <xdr:cNvPr id="332" name="テキスト ボックス 331"/>
        <xdr:cNvSpPr txBox="1"/>
      </xdr:nvSpPr>
      <xdr:spPr>
        <a:xfrm>
          <a:off x="13131800" y="10418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59055</xdr:rowOff>
    </xdr:from>
    <xdr:to>
      <xdr:col>81</xdr:col>
      <xdr:colOff>95250</xdr:colOff>
      <xdr:row>60</xdr:row>
      <xdr:rowOff>160655</xdr:rowOff>
    </xdr:to>
    <xdr:sp macro="" textlink="">
      <xdr:nvSpPr>
        <xdr:cNvPr id="338" name="楕円 337"/>
        <xdr:cNvSpPr/>
      </xdr:nvSpPr>
      <xdr:spPr>
        <a:xfrm>
          <a:off x="169672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75582</xdr:rowOff>
    </xdr:from>
    <xdr:ext cx="762000" cy="259045"/>
    <xdr:sp macro="" textlink="">
      <xdr:nvSpPr>
        <xdr:cNvPr id="339" name="定員管理の状況該当値テキスト"/>
        <xdr:cNvSpPr txBox="1"/>
      </xdr:nvSpPr>
      <xdr:spPr>
        <a:xfrm>
          <a:off x="17106900" y="10191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23664</xdr:rowOff>
    </xdr:from>
    <xdr:to>
      <xdr:col>77</xdr:col>
      <xdr:colOff>95250</xdr:colOff>
      <xdr:row>60</xdr:row>
      <xdr:rowOff>125264</xdr:rowOff>
    </xdr:to>
    <xdr:sp macro="" textlink="">
      <xdr:nvSpPr>
        <xdr:cNvPr id="340" name="楕円 339"/>
        <xdr:cNvSpPr/>
      </xdr:nvSpPr>
      <xdr:spPr>
        <a:xfrm>
          <a:off x="16129000" y="1031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135441</xdr:rowOff>
    </xdr:from>
    <xdr:ext cx="736600" cy="259045"/>
    <xdr:sp macro="" textlink="">
      <xdr:nvSpPr>
        <xdr:cNvPr id="341" name="テキスト ボックス 340"/>
        <xdr:cNvSpPr txBox="1"/>
      </xdr:nvSpPr>
      <xdr:spPr>
        <a:xfrm>
          <a:off x="15798800" y="10079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1143</xdr:rowOff>
    </xdr:from>
    <xdr:to>
      <xdr:col>73</xdr:col>
      <xdr:colOff>44450</xdr:colOff>
      <xdr:row>60</xdr:row>
      <xdr:rowOff>102743</xdr:rowOff>
    </xdr:to>
    <xdr:sp macro="" textlink="">
      <xdr:nvSpPr>
        <xdr:cNvPr id="342" name="楕円 341"/>
        <xdr:cNvSpPr/>
      </xdr:nvSpPr>
      <xdr:spPr>
        <a:xfrm>
          <a:off x="15240000" y="1028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112920</xdr:rowOff>
    </xdr:from>
    <xdr:ext cx="762000" cy="259045"/>
    <xdr:sp macro="" textlink="">
      <xdr:nvSpPr>
        <xdr:cNvPr id="343" name="テキスト ボックス 342"/>
        <xdr:cNvSpPr txBox="1"/>
      </xdr:nvSpPr>
      <xdr:spPr>
        <a:xfrm>
          <a:off x="14909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156506</xdr:rowOff>
    </xdr:from>
    <xdr:to>
      <xdr:col>68</xdr:col>
      <xdr:colOff>203200</xdr:colOff>
      <xdr:row>60</xdr:row>
      <xdr:rowOff>86656</xdr:rowOff>
    </xdr:to>
    <xdr:sp macro="" textlink="">
      <xdr:nvSpPr>
        <xdr:cNvPr id="344" name="楕円 343"/>
        <xdr:cNvSpPr/>
      </xdr:nvSpPr>
      <xdr:spPr>
        <a:xfrm>
          <a:off x="143510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96833</xdr:rowOff>
    </xdr:from>
    <xdr:ext cx="762000" cy="259045"/>
    <xdr:sp macro="" textlink="">
      <xdr:nvSpPr>
        <xdr:cNvPr id="345" name="テキスト ボックス 344"/>
        <xdr:cNvSpPr txBox="1"/>
      </xdr:nvSpPr>
      <xdr:spPr>
        <a:xfrm>
          <a:off x="14020800" y="1004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141224</xdr:rowOff>
    </xdr:from>
    <xdr:to>
      <xdr:col>64</xdr:col>
      <xdr:colOff>152400</xdr:colOff>
      <xdr:row>60</xdr:row>
      <xdr:rowOff>71374</xdr:rowOff>
    </xdr:to>
    <xdr:sp macro="" textlink="">
      <xdr:nvSpPr>
        <xdr:cNvPr id="346" name="楕円 345"/>
        <xdr:cNvSpPr/>
      </xdr:nvSpPr>
      <xdr:spPr>
        <a:xfrm>
          <a:off x="13462000" y="1025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81551</xdr:rowOff>
    </xdr:from>
    <xdr:ext cx="762000" cy="259045"/>
    <xdr:sp macro="" textlink="">
      <xdr:nvSpPr>
        <xdr:cNvPr id="347" name="テキスト ボックス 346"/>
        <xdr:cNvSpPr txBox="1"/>
      </xdr:nvSpPr>
      <xdr:spPr>
        <a:xfrm>
          <a:off x="13131800" y="10025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％増加したが、普通交付税算入率の高い過疎債等の活用により、実質公債費比率は類似団体内平均値を下回っている。</a:t>
          </a:r>
        </a:p>
        <a:p>
          <a:r>
            <a:rPr kumimoji="1" lang="ja-JP" altLang="en-US" sz="1300">
              <a:latin typeface="ＭＳ Ｐゴシック" panose="020B0600070205080204" pitchFamily="50" charset="-128"/>
              <a:ea typeface="ＭＳ Ｐゴシック" panose="020B0600070205080204" pitchFamily="50" charset="-128"/>
            </a:rPr>
            <a:t>・今後はポンプ施設整備事業や体育施設整備事業等に係る起債発行を予定しており、後年度における元利償還金の増加が見込まれる。引き続き交付税算入率の高い起債の充当等により実質負担の軽減に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84878</xdr:rowOff>
    </xdr:from>
    <xdr:to>
      <xdr:col>81</xdr:col>
      <xdr:colOff>44450</xdr:colOff>
      <xdr:row>36</xdr:row>
      <xdr:rowOff>100965</xdr:rowOff>
    </xdr:to>
    <xdr:cxnSp macro="">
      <xdr:nvCxnSpPr>
        <xdr:cNvPr id="381" name="直線コネクタ 380"/>
        <xdr:cNvCxnSpPr/>
      </xdr:nvCxnSpPr>
      <xdr:spPr>
        <a:xfrm>
          <a:off x="16179800" y="625707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2" name="公債費負担の状況平均値テキスト"/>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78846</xdr:rowOff>
    </xdr:from>
    <xdr:to>
      <xdr:col>77</xdr:col>
      <xdr:colOff>44450</xdr:colOff>
      <xdr:row>36</xdr:row>
      <xdr:rowOff>84878</xdr:rowOff>
    </xdr:to>
    <xdr:cxnSp macro="">
      <xdr:nvCxnSpPr>
        <xdr:cNvPr id="384" name="直線コネクタ 383"/>
        <xdr:cNvCxnSpPr/>
      </xdr:nvCxnSpPr>
      <xdr:spPr>
        <a:xfrm>
          <a:off x="15290800" y="6251046"/>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53569</xdr:rowOff>
    </xdr:from>
    <xdr:ext cx="736600" cy="259045"/>
    <xdr:sp macro="" textlink="">
      <xdr:nvSpPr>
        <xdr:cNvPr id="386" name="テキスト ボックス 385"/>
        <xdr:cNvSpPr txBox="1"/>
      </xdr:nvSpPr>
      <xdr:spPr>
        <a:xfrm>
          <a:off x="15798800" y="6397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70803</xdr:rowOff>
    </xdr:from>
    <xdr:to>
      <xdr:col>72</xdr:col>
      <xdr:colOff>203200</xdr:colOff>
      <xdr:row>36</xdr:row>
      <xdr:rowOff>78846</xdr:rowOff>
    </xdr:to>
    <xdr:cxnSp macro="">
      <xdr:nvCxnSpPr>
        <xdr:cNvPr id="387" name="直線コネクタ 386"/>
        <xdr:cNvCxnSpPr/>
      </xdr:nvCxnSpPr>
      <xdr:spPr>
        <a:xfrm>
          <a:off x="14401800" y="6243003"/>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51558</xdr:rowOff>
    </xdr:from>
    <xdr:ext cx="762000" cy="259045"/>
    <xdr:sp macro="" textlink="">
      <xdr:nvSpPr>
        <xdr:cNvPr id="389" name="テキスト ボックス 388"/>
        <xdr:cNvSpPr txBox="1"/>
      </xdr:nvSpPr>
      <xdr:spPr>
        <a:xfrm>
          <a:off x="14909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62759</xdr:rowOff>
    </xdr:from>
    <xdr:to>
      <xdr:col>68</xdr:col>
      <xdr:colOff>152400</xdr:colOff>
      <xdr:row>36</xdr:row>
      <xdr:rowOff>70803</xdr:rowOff>
    </xdr:to>
    <xdr:cxnSp macro="">
      <xdr:nvCxnSpPr>
        <xdr:cNvPr id="390" name="直線コネクタ 389"/>
        <xdr:cNvCxnSpPr/>
      </xdr:nvCxnSpPr>
      <xdr:spPr>
        <a:xfrm>
          <a:off x="13512800" y="6234959"/>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51558</xdr:rowOff>
    </xdr:from>
    <xdr:ext cx="762000" cy="259045"/>
    <xdr:sp macro="" textlink="">
      <xdr:nvSpPr>
        <xdr:cNvPr id="392" name="テキスト ボックス 391"/>
        <xdr:cNvSpPr txBox="1"/>
      </xdr:nvSpPr>
      <xdr:spPr>
        <a:xfrm>
          <a:off x="14020800" y="6395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126577</xdr:rowOff>
    </xdr:from>
    <xdr:to>
      <xdr:col>64</xdr:col>
      <xdr:colOff>152400</xdr:colOff>
      <xdr:row>37</xdr:row>
      <xdr:rowOff>56727</xdr:rowOff>
    </xdr:to>
    <xdr:sp macro="" textlink="">
      <xdr:nvSpPr>
        <xdr:cNvPr id="393" name="フローチャート: 判断 392"/>
        <xdr:cNvSpPr/>
      </xdr:nvSpPr>
      <xdr:spPr>
        <a:xfrm>
          <a:off x="13462000" y="629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41504</xdr:rowOff>
    </xdr:from>
    <xdr:ext cx="762000" cy="259045"/>
    <xdr:sp macro="" textlink="">
      <xdr:nvSpPr>
        <xdr:cNvPr id="394" name="テキスト ボックス 393"/>
        <xdr:cNvSpPr txBox="1"/>
      </xdr:nvSpPr>
      <xdr:spPr>
        <a:xfrm>
          <a:off x="13131800" y="6385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50165</xdr:rowOff>
    </xdr:from>
    <xdr:to>
      <xdr:col>81</xdr:col>
      <xdr:colOff>95250</xdr:colOff>
      <xdr:row>36</xdr:row>
      <xdr:rowOff>151765</xdr:rowOff>
    </xdr:to>
    <xdr:sp macro="" textlink="">
      <xdr:nvSpPr>
        <xdr:cNvPr id="400" name="楕円 399"/>
        <xdr:cNvSpPr/>
      </xdr:nvSpPr>
      <xdr:spPr>
        <a:xfrm>
          <a:off x="16967200" y="62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66692</xdr:rowOff>
    </xdr:from>
    <xdr:ext cx="762000" cy="259045"/>
    <xdr:sp macro="" textlink="">
      <xdr:nvSpPr>
        <xdr:cNvPr id="401" name="公債費負担の状況該当値テキスト"/>
        <xdr:cNvSpPr txBox="1"/>
      </xdr:nvSpPr>
      <xdr:spPr>
        <a:xfrm>
          <a:off x="17106900" y="6067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34078</xdr:rowOff>
    </xdr:from>
    <xdr:to>
      <xdr:col>77</xdr:col>
      <xdr:colOff>95250</xdr:colOff>
      <xdr:row>36</xdr:row>
      <xdr:rowOff>135678</xdr:rowOff>
    </xdr:to>
    <xdr:sp macro="" textlink="">
      <xdr:nvSpPr>
        <xdr:cNvPr id="402" name="楕円 401"/>
        <xdr:cNvSpPr/>
      </xdr:nvSpPr>
      <xdr:spPr>
        <a:xfrm>
          <a:off x="16129000" y="620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145855</xdr:rowOff>
    </xdr:from>
    <xdr:ext cx="736600" cy="259045"/>
    <xdr:sp macro="" textlink="">
      <xdr:nvSpPr>
        <xdr:cNvPr id="403" name="テキスト ボックス 402"/>
        <xdr:cNvSpPr txBox="1"/>
      </xdr:nvSpPr>
      <xdr:spPr>
        <a:xfrm>
          <a:off x="15798800" y="5975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28046</xdr:rowOff>
    </xdr:from>
    <xdr:to>
      <xdr:col>73</xdr:col>
      <xdr:colOff>44450</xdr:colOff>
      <xdr:row>36</xdr:row>
      <xdr:rowOff>129646</xdr:rowOff>
    </xdr:to>
    <xdr:sp macro="" textlink="">
      <xdr:nvSpPr>
        <xdr:cNvPr id="404" name="楕円 403"/>
        <xdr:cNvSpPr/>
      </xdr:nvSpPr>
      <xdr:spPr>
        <a:xfrm>
          <a:off x="15240000" y="620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139823</xdr:rowOff>
    </xdr:from>
    <xdr:ext cx="762000" cy="259045"/>
    <xdr:sp macro="" textlink="">
      <xdr:nvSpPr>
        <xdr:cNvPr id="405" name="テキスト ボックス 404"/>
        <xdr:cNvSpPr txBox="1"/>
      </xdr:nvSpPr>
      <xdr:spPr>
        <a:xfrm>
          <a:off x="14909800" y="5969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20003</xdr:rowOff>
    </xdr:from>
    <xdr:to>
      <xdr:col>68</xdr:col>
      <xdr:colOff>203200</xdr:colOff>
      <xdr:row>36</xdr:row>
      <xdr:rowOff>121603</xdr:rowOff>
    </xdr:to>
    <xdr:sp macro="" textlink="">
      <xdr:nvSpPr>
        <xdr:cNvPr id="406" name="楕円 405"/>
        <xdr:cNvSpPr/>
      </xdr:nvSpPr>
      <xdr:spPr>
        <a:xfrm>
          <a:off x="14351000" y="619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131780</xdr:rowOff>
    </xdr:from>
    <xdr:ext cx="762000" cy="259045"/>
    <xdr:sp macro="" textlink="">
      <xdr:nvSpPr>
        <xdr:cNvPr id="407" name="テキスト ボックス 406"/>
        <xdr:cNvSpPr txBox="1"/>
      </xdr:nvSpPr>
      <xdr:spPr>
        <a:xfrm>
          <a:off x="14020800" y="596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11959</xdr:rowOff>
    </xdr:from>
    <xdr:to>
      <xdr:col>64</xdr:col>
      <xdr:colOff>152400</xdr:colOff>
      <xdr:row>36</xdr:row>
      <xdr:rowOff>113559</xdr:rowOff>
    </xdr:to>
    <xdr:sp macro="" textlink="">
      <xdr:nvSpPr>
        <xdr:cNvPr id="408" name="楕円 407"/>
        <xdr:cNvSpPr/>
      </xdr:nvSpPr>
      <xdr:spPr>
        <a:xfrm>
          <a:off x="13462000" y="618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123736</xdr:rowOff>
    </xdr:from>
    <xdr:ext cx="762000" cy="259045"/>
    <xdr:sp macro="" textlink="">
      <xdr:nvSpPr>
        <xdr:cNvPr id="409" name="テキスト ボックス 408"/>
        <xdr:cNvSpPr txBox="1"/>
      </xdr:nvSpPr>
      <xdr:spPr>
        <a:xfrm>
          <a:off x="13131800" y="5953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・普通交付税算入率の高い過疎債等の活用、また減債基金の積立てや公債費の平準化により取り崩しも行ったため、結果として充当可能基金は減少したが、将来負担率は前年度同様</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％を下回っている。</a:t>
          </a:r>
        </a:p>
        <a:p>
          <a:r>
            <a:rPr kumimoji="1" lang="ja-JP" altLang="en-US" sz="1300">
              <a:latin typeface="ＭＳ Ｐゴシック" panose="020B0600070205080204" pitchFamily="50" charset="-128"/>
              <a:ea typeface="ＭＳ Ｐゴシック" panose="020B0600070205080204" pitchFamily="50" charset="-128"/>
            </a:rPr>
            <a:t>・今後も体育施設や道路等のインフラ整備が見込まれるため、市債残高の増加に注意する必要がある。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88265</xdr:rowOff>
    </xdr:to>
    <xdr:cxnSp macro="">
      <xdr:nvCxnSpPr>
        <xdr:cNvPr id="438" name="直線コネクタ 437"/>
        <xdr:cNvCxnSpPr/>
      </xdr:nvCxnSpPr>
      <xdr:spPr>
        <a:xfrm flipV="1">
          <a:off x="17018000" y="2370667"/>
          <a:ext cx="0" cy="16609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60342</xdr:rowOff>
    </xdr:from>
    <xdr:ext cx="762000" cy="259045"/>
    <xdr:sp macro="" textlink="">
      <xdr:nvSpPr>
        <xdr:cNvPr id="439" name="将来負担の状況最小値テキスト"/>
        <xdr:cNvSpPr txBox="1"/>
      </xdr:nvSpPr>
      <xdr:spPr>
        <a:xfrm>
          <a:off x="17106900" y="400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88265</xdr:rowOff>
    </xdr:from>
    <xdr:to>
      <xdr:col>81</xdr:col>
      <xdr:colOff>133350</xdr:colOff>
      <xdr:row>23</xdr:row>
      <xdr:rowOff>88265</xdr:rowOff>
    </xdr:to>
    <xdr:cxnSp macro="">
      <xdr:nvCxnSpPr>
        <xdr:cNvPr id="440" name="直線コネクタ 439"/>
        <xdr:cNvCxnSpPr/>
      </xdr:nvCxnSpPr>
      <xdr:spPr>
        <a:xfrm>
          <a:off x="16929100" y="403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32402</xdr:rowOff>
    </xdr:from>
    <xdr:ext cx="762000" cy="259045"/>
    <xdr:sp macro="" textlink="">
      <xdr:nvSpPr>
        <xdr:cNvPr id="443" name="将来負担の状況平均値テキスト"/>
        <xdr:cNvSpPr txBox="1"/>
      </xdr:nvSpPr>
      <xdr:spPr>
        <a:xfrm>
          <a:off x="17106900" y="24327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60325</xdr:rowOff>
    </xdr:from>
    <xdr:to>
      <xdr:col>81</xdr:col>
      <xdr:colOff>95250</xdr:colOff>
      <xdr:row>14</xdr:row>
      <xdr:rowOff>161925</xdr:rowOff>
    </xdr:to>
    <xdr:sp macro="" textlink="">
      <xdr:nvSpPr>
        <xdr:cNvPr id="444" name="フローチャート: 判断 443"/>
        <xdr:cNvSpPr/>
      </xdr:nvSpPr>
      <xdr:spPr>
        <a:xfrm>
          <a:off x="16967200" y="246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56303</xdr:rowOff>
    </xdr:from>
    <xdr:to>
      <xdr:col>77</xdr:col>
      <xdr:colOff>95250</xdr:colOff>
      <xdr:row>14</xdr:row>
      <xdr:rowOff>157903</xdr:rowOff>
    </xdr:to>
    <xdr:sp macro="" textlink="">
      <xdr:nvSpPr>
        <xdr:cNvPr id="445" name="フローチャート: 判断 444"/>
        <xdr:cNvSpPr/>
      </xdr:nvSpPr>
      <xdr:spPr>
        <a:xfrm>
          <a:off x="16129000" y="2456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168080</xdr:rowOff>
    </xdr:from>
    <xdr:ext cx="736600" cy="259045"/>
    <xdr:sp macro="" textlink="">
      <xdr:nvSpPr>
        <xdr:cNvPr id="446" name="テキスト ボックス 445"/>
        <xdr:cNvSpPr txBox="1"/>
      </xdr:nvSpPr>
      <xdr:spPr>
        <a:xfrm>
          <a:off x="15798800" y="2225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130034</xdr:rowOff>
    </xdr:from>
    <xdr:to>
      <xdr:col>73</xdr:col>
      <xdr:colOff>44450</xdr:colOff>
      <xdr:row>15</xdr:row>
      <xdr:rowOff>60184</xdr:rowOff>
    </xdr:to>
    <xdr:sp macro="" textlink="">
      <xdr:nvSpPr>
        <xdr:cNvPr id="447" name="フローチャート: 判断 446"/>
        <xdr:cNvSpPr/>
      </xdr:nvSpPr>
      <xdr:spPr>
        <a:xfrm>
          <a:off x="15240000" y="253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70361</xdr:rowOff>
    </xdr:from>
    <xdr:ext cx="762000" cy="259045"/>
    <xdr:sp macro="" textlink="">
      <xdr:nvSpPr>
        <xdr:cNvPr id="448" name="テキスト ボックス 447"/>
        <xdr:cNvSpPr txBox="1"/>
      </xdr:nvSpPr>
      <xdr:spPr>
        <a:xfrm>
          <a:off x="14909800" y="229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85937</xdr:rowOff>
    </xdr:from>
    <xdr:to>
      <xdr:col>68</xdr:col>
      <xdr:colOff>203200</xdr:colOff>
      <xdr:row>16</xdr:row>
      <xdr:rowOff>16087</xdr:rowOff>
    </xdr:to>
    <xdr:sp macro="" textlink="">
      <xdr:nvSpPr>
        <xdr:cNvPr id="449" name="フローチャート: 判断 448"/>
        <xdr:cNvSpPr/>
      </xdr:nvSpPr>
      <xdr:spPr>
        <a:xfrm>
          <a:off x="14351000" y="265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26264</xdr:rowOff>
    </xdr:from>
    <xdr:ext cx="762000" cy="259045"/>
    <xdr:sp macro="" textlink="">
      <xdr:nvSpPr>
        <xdr:cNvPr id="450" name="テキスト ボックス 449"/>
        <xdr:cNvSpPr txBox="1"/>
      </xdr:nvSpPr>
      <xdr:spPr>
        <a:xfrm>
          <a:off x="14020800" y="242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113947</xdr:rowOff>
    </xdr:from>
    <xdr:to>
      <xdr:col>64</xdr:col>
      <xdr:colOff>152400</xdr:colOff>
      <xdr:row>15</xdr:row>
      <xdr:rowOff>44097</xdr:rowOff>
    </xdr:to>
    <xdr:sp macro="" textlink="">
      <xdr:nvSpPr>
        <xdr:cNvPr id="451" name="フローチャート: 判断 450"/>
        <xdr:cNvSpPr/>
      </xdr:nvSpPr>
      <xdr:spPr>
        <a:xfrm>
          <a:off x="13462000" y="251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54274</xdr:rowOff>
    </xdr:from>
    <xdr:ext cx="762000" cy="259045"/>
    <xdr:sp macro="" textlink="">
      <xdr:nvSpPr>
        <xdr:cNvPr id="452" name="テキスト ボックス 451"/>
        <xdr:cNvSpPr txBox="1"/>
      </xdr:nvSpPr>
      <xdr:spPr>
        <a:xfrm>
          <a:off x="13131800" y="2283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・前年度と比較し、人件費における経常収支比率は</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％増加し、類似団体内平均値を</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％下回っている。増加した要因としては、職員や会計年度任用職員の給料等が増加したためである。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・今後も引続き、人件費の適正化に取り組む。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76708</xdr:rowOff>
    </xdr:from>
    <xdr:to>
      <xdr:col>24</xdr:col>
      <xdr:colOff>25400</xdr:colOff>
      <xdr:row>36</xdr:row>
      <xdr:rowOff>159004</xdr:rowOff>
    </xdr:to>
    <xdr:cxnSp macro="">
      <xdr:nvCxnSpPr>
        <xdr:cNvPr id="64" name="直線コネクタ 63"/>
        <xdr:cNvCxnSpPr/>
      </xdr:nvCxnSpPr>
      <xdr:spPr>
        <a:xfrm>
          <a:off x="3987800" y="624890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76708</xdr:rowOff>
    </xdr:from>
    <xdr:to>
      <xdr:col>19</xdr:col>
      <xdr:colOff>187325</xdr:colOff>
      <xdr:row>36</xdr:row>
      <xdr:rowOff>104140</xdr:rowOff>
    </xdr:to>
    <xdr:cxnSp macro="">
      <xdr:nvCxnSpPr>
        <xdr:cNvPr id="67" name="直線コネクタ 66"/>
        <xdr:cNvCxnSpPr/>
      </xdr:nvCxnSpPr>
      <xdr:spPr>
        <a:xfrm flipV="1">
          <a:off x="3098800" y="62489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85852</xdr:rowOff>
    </xdr:from>
    <xdr:to>
      <xdr:col>15</xdr:col>
      <xdr:colOff>98425</xdr:colOff>
      <xdr:row>36</xdr:row>
      <xdr:rowOff>104140</xdr:rowOff>
    </xdr:to>
    <xdr:cxnSp macro="">
      <xdr:nvCxnSpPr>
        <xdr:cNvPr id="70" name="直線コネクタ 69"/>
        <xdr:cNvCxnSpPr/>
      </xdr:nvCxnSpPr>
      <xdr:spPr>
        <a:xfrm>
          <a:off x="2209800" y="625805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85852</xdr:rowOff>
    </xdr:from>
    <xdr:to>
      <xdr:col>11</xdr:col>
      <xdr:colOff>9525</xdr:colOff>
      <xdr:row>36</xdr:row>
      <xdr:rowOff>122428</xdr:rowOff>
    </xdr:to>
    <xdr:cxnSp macro="">
      <xdr:nvCxnSpPr>
        <xdr:cNvPr id="73" name="直線コネクタ 72"/>
        <xdr:cNvCxnSpPr/>
      </xdr:nvCxnSpPr>
      <xdr:spPr>
        <a:xfrm flipV="1">
          <a:off x="1320800" y="62580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108204</xdr:rowOff>
    </xdr:from>
    <xdr:to>
      <xdr:col>24</xdr:col>
      <xdr:colOff>76200</xdr:colOff>
      <xdr:row>37</xdr:row>
      <xdr:rowOff>38354</xdr:rowOff>
    </xdr:to>
    <xdr:sp macro="" textlink="">
      <xdr:nvSpPr>
        <xdr:cNvPr id="83" name="楕円 82"/>
        <xdr:cNvSpPr/>
      </xdr:nvSpPr>
      <xdr:spPr>
        <a:xfrm>
          <a:off x="4775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124731</xdr:rowOff>
    </xdr:from>
    <xdr:ext cx="762000" cy="259045"/>
    <xdr:sp macro="" textlink="">
      <xdr:nvSpPr>
        <xdr:cNvPr id="84" name="人件費該当値テキスト"/>
        <xdr:cNvSpPr txBox="1"/>
      </xdr:nvSpPr>
      <xdr:spPr>
        <a:xfrm>
          <a:off x="4914900" y="612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25908</xdr:rowOff>
    </xdr:from>
    <xdr:to>
      <xdr:col>20</xdr:col>
      <xdr:colOff>38100</xdr:colOff>
      <xdr:row>36</xdr:row>
      <xdr:rowOff>127508</xdr:rowOff>
    </xdr:to>
    <xdr:sp macro="" textlink="">
      <xdr:nvSpPr>
        <xdr:cNvPr id="85" name="楕円 84"/>
        <xdr:cNvSpPr/>
      </xdr:nvSpPr>
      <xdr:spPr>
        <a:xfrm>
          <a:off x="3937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137685</xdr:rowOff>
    </xdr:from>
    <xdr:ext cx="736600" cy="259045"/>
    <xdr:sp macro="" textlink="">
      <xdr:nvSpPr>
        <xdr:cNvPr id="86" name="テキスト ボックス 85"/>
        <xdr:cNvSpPr txBox="1"/>
      </xdr:nvSpPr>
      <xdr:spPr>
        <a:xfrm>
          <a:off x="3606800" y="5966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53340</xdr:rowOff>
    </xdr:from>
    <xdr:to>
      <xdr:col>15</xdr:col>
      <xdr:colOff>149225</xdr:colOff>
      <xdr:row>36</xdr:row>
      <xdr:rowOff>154940</xdr:rowOff>
    </xdr:to>
    <xdr:sp macro="" textlink="">
      <xdr:nvSpPr>
        <xdr:cNvPr id="87" name="楕円 86"/>
        <xdr:cNvSpPr/>
      </xdr:nvSpPr>
      <xdr:spPr>
        <a:xfrm>
          <a:off x="3048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88" name="テキスト ボックス 87"/>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35052</xdr:rowOff>
    </xdr:from>
    <xdr:to>
      <xdr:col>11</xdr:col>
      <xdr:colOff>60325</xdr:colOff>
      <xdr:row>36</xdr:row>
      <xdr:rowOff>136652</xdr:rowOff>
    </xdr:to>
    <xdr:sp macro="" textlink="">
      <xdr:nvSpPr>
        <xdr:cNvPr id="89" name="楕円 88"/>
        <xdr:cNvSpPr/>
      </xdr:nvSpPr>
      <xdr:spPr>
        <a:xfrm>
          <a:off x="2159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146829</xdr:rowOff>
    </xdr:from>
    <xdr:ext cx="762000" cy="259045"/>
    <xdr:sp macro="" textlink="">
      <xdr:nvSpPr>
        <xdr:cNvPr id="90" name="テキスト ボックス 89"/>
        <xdr:cNvSpPr txBox="1"/>
      </xdr:nvSpPr>
      <xdr:spPr>
        <a:xfrm>
          <a:off x="1828800" y="597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71628</xdr:rowOff>
    </xdr:from>
    <xdr:to>
      <xdr:col>6</xdr:col>
      <xdr:colOff>171450</xdr:colOff>
      <xdr:row>37</xdr:row>
      <xdr:rowOff>1778</xdr:rowOff>
    </xdr:to>
    <xdr:sp macro="" textlink="">
      <xdr:nvSpPr>
        <xdr:cNvPr id="91" name="楕円 90"/>
        <xdr:cNvSpPr/>
      </xdr:nvSpPr>
      <xdr:spPr>
        <a:xfrm>
          <a:off x="1270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11955</xdr:rowOff>
    </xdr:from>
    <xdr:ext cx="762000" cy="259045"/>
    <xdr:sp macro="" textlink="">
      <xdr:nvSpPr>
        <xdr:cNvPr id="92" name="テキスト ボックス 91"/>
        <xdr:cNvSpPr txBox="1"/>
      </xdr:nvSpPr>
      <xdr:spPr>
        <a:xfrm>
          <a:off x="939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・前年度と比較し、物件費における経常収支比率は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％増加し、類似団体内平均値を</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％上回っている。公式アプリ導入委託料や体育施設等指定管理委託料等が増加したためである。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・今後も引き続き業務の見直し等を図ることで経費の抑制に努める。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39370</xdr:rowOff>
    </xdr:from>
    <xdr:to>
      <xdr:col>82</xdr:col>
      <xdr:colOff>107950</xdr:colOff>
      <xdr:row>17</xdr:row>
      <xdr:rowOff>62230</xdr:rowOff>
    </xdr:to>
    <xdr:cxnSp macro="">
      <xdr:nvCxnSpPr>
        <xdr:cNvPr id="125" name="直線コネクタ 124"/>
        <xdr:cNvCxnSpPr/>
      </xdr:nvCxnSpPr>
      <xdr:spPr>
        <a:xfrm>
          <a:off x="15671800" y="29540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39370</xdr:rowOff>
    </xdr:from>
    <xdr:to>
      <xdr:col>78</xdr:col>
      <xdr:colOff>69850</xdr:colOff>
      <xdr:row>17</xdr:row>
      <xdr:rowOff>92710</xdr:rowOff>
    </xdr:to>
    <xdr:cxnSp macro="">
      <xdr:nvCxnSpPr>
        <xdr:cNvPr id="128" name="直線コネクタ 127"/>
        <xdr:cNvCxnSpPr/>
      </xdr:nvCxnSpPr>
      <xdr:spPr>
        <a:xfrm flipV="1">
          <a:off x="14782800" y="29540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8890</xdr:rowOff>
    </xdr:from>
    <xdr:to>
      <xdr:col>73</xdr:col>
      <xdr:colOff>180975</xdr:colOff>
      <xdr:row>17</xdr:row>
      <xdr:rowOff>92710</xdr:rowOff>
    </xdr:to>
    <xdr:cxnSp macro="">
      <xdr:nvCxnSpPr>
        <xdr:cNvPr id="131" name="直線コネクタ 130"/>
        <xdr:cNvCxnSpPr/>
      </xdr:nvCxnSpPr>
      <xdr:spPr>
        <a:xfrm>
          <a:off x="13893800" y="29235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8890</xdr:rowOff>
    </xdr:from>
    <xdr:to>
      <xdr:col>69</xdr:col>
      <xdr:colOff>92075</xdr:colOff>
      <xdr:row>17</xdr:row>
      <xdr:rowOff>77470</xdr:rowOff>
    </xdr:to>
    <xdr:cxnSp macro="">
      <xdr:nvCxnSpPr>
        <xdr:cNvPr id="134" name="直線コネクタ 133"/>
        <xdr:cNvCxnSpPr/>
      </xdr:nvCxnSpPr>
      <xdr:spPr>
        <a:xfrm flipV="1">
          <a:off x="13004800" y="2923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88917</xdr:rowOff>
    </xdr:from>
    <xdr:ext cx="762000" cy="259045"/>
    <xdr:sp macro="" textlink="">
      <xdr:nvSpPr>
        <xdr:cNvPr id="136" name="テキスト ボックス 135"/>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60960</xdr:rowOff>
    </xdr:from>
    <xdr:to>
      <xdr:col>65</xdr:col>
      <xdr:colOff>53975</xdr:colOff>
      <xdr:row>16</xdr:row>
      <xdr:rowOff>162560</xdr:rowOff>
    </xdr:to>
    <xdr:sp macro="" textlink="">
      <xdr:nvSpPr>
        <xdr:cNvPr id="137" name="フローチャート: 判断 136"/>
        <xdr:cNvSpPr/>
      </xdr:nvSpPr>
      <xdr:spPr>
        <a:xfrm>
          <a:off x="12954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1287</xdr:rowOff>
    </xdr:from>
    <xdr:ext cx="762000" cy="259045"/>
    <xdr:sp macro="" textlink="">
      <xdr:nvSpPr>
        <xdr:cNvPr id="138" name="テキスト ボックス 137"/>
        <xdr:cNvSpPr txBox="1"/>
      </xdr:nvSpPr>
      <xdr:spPr>
        <a:xfrm>
          <a:off x="12623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11430</xdr:rowOff>
    </xdr:from>
    <xdr:to>
      <xdr:col>82</xdr:col>
      <xdr:colOff>158750</xdr:colOff>
      <xdr:row>17</xdr:row>
      <xdr:rowOff>113030</xdr:rowOff>
    </xdr:to>
    <xdr:sp macro="" textlink="">
      <xdr:nvSpPr>
        <xdr:cNvPr id="144" name="楕円 143"/>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154957</xdr:rowOff>
    </xdr:from>
    <xdr:ext cx="762000" cy="259045"/>
    <xdr:sp macro="" textlink="">
      <xdr:nvSpPr>
        <xdr:cNvPr id="145" name="物件費該当値テキスト"/>
        <xdr:cNvSpPr txBox="1"/>
      </xdr:nvSpPr>
      <xdr:spPr>
        <a:xfrm>
          <a:off x="165989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160020</xdr:rowOff>
    </xdr:from>
    <xdr:to>
      <xdr:col>78</xdr:col>
      <xdr:colOff>120650</xdr:colOff>
      <xdr:row>17</xdr:row>
      <xdr:rowOff>90170</xdr:rowOff>
    </xdr:to>
    <xdr:sp macro="" textlink="">
      <xdr:nvSpPr>
        <xdr:cNvPr id="146" name="楕円 145"/>
        <xdr:cNvSpPr/>
      </xdr:nvSpPr>
      <xdr:spPr>
        <a:xfrm>
          <a:off x="15621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74947</xdr:rowOff>
    </xdr:from>
    <xdr:ext cx="736600" cy="259045"/>
    <xdr:sp macro="" textlink="">
      <xdr:nvSpPr>
        <xdr:cNvPr id="147" name="テキスト ボックス 146"/>
        <xdr:cNvSpPr txBox="1"/>
      </xdr:nvSpPr>
      <xdr:spPr>
        <a:xfrm>
          <a:off x="15290800" y="298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41910</xdr:rowOff>
    </xdr:from>
    <xdr:to>
      <xdr:col>74</xdr:col>
      <xdr:colOff>31750</xdr:colOff>
      <xdr:row>17</xdr:row>
      <xdr:rowOff>143510</xdr:rowOff>
    </xdr:to>
    <xdr:sp macro="" textlink="">
      <xdr:nvSpPr>
        <xdr:cNvPr id="148" name="楕円 147"/>
        <xdr:cNvSpPr/>
      </xdr:nvSpPr>
      <xdr:spPr>
        <a:xfrm>
          <a:off x="14732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128287</xdr:rowOff>
    </xdr:from>
    <xdr:ext cx="762000" cy="259045"/>
    <xdr:sp macro="" textlink="">
      <xdr:nvSpPr>
        <xdr:cNvPr id="149" name="テキスト ボックス 148"/>
        <xdr:cNvSpPr txBox="1"/>
      </xdr:nvSpPr>
      <xdr:spPr>
        <a:xfrm>
          <a:off x="14401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129540</xdr:rowOff>
    </xdr:from>
    <xdr:to>
      <xdr:col>69</xdr:col>
      <xdr:colOff>142875</xdr:colOff>
      <xdr:row>17</xdr:row>
      <xdr:rowOff>59690</xdr:rowOff>
    </xdr:to>
    <xdr:sp macro="" textlink="">
      <xdr:nvSpPr>
        <xdr:cNvPr id="150" name="楕円 149"/>
        <xdr:cNvSpPr/>
      </xdr:nvSpPr>
      <xdr:spPr>
        <a:xfrm>
          <a:off x="13843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44467</xdr:rowOff>
    </xdr:from>
    <xdr:ext cx="762000" cy="259045"/>
    <xdr:sp macro="" textlink="">
      <xdr:nvSpPr>
        <xdr:cNvPr id="151" name="テキスト ボックス 150"/>
        <xdr:cNvSpPr txBox="1"/>
      </xdr:nvSpPr>
      <xdr:spPr>
        <a:xfrm>
          <a:off x="13512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52" name="楕円 151"/>
        <xdr:cNvSpPr/>
      </xdr:nvSpPr>
      <xdr:spPr>
        <a:xfrm>
          <a:off x="12954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113047</xdr:rowOff>
    </xdr:from>
    <xdr:ext cx="762000" cy="259045"/>
    <xdr:sp macro="" textlink="">
      <xdr:nvSpPr>
        <xdr:cNvPr id="153" name="テキスト ボックス 152"/>
        <xdr:cNvSpPr txBox="1"/>
      </xdr:nvSpPr>
      <xdr:spPr>
        <a:xfrm>
          <a:off x="12623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・前年度と比較し、扶助費における経常収支比率は同率となり、類似団体内平均値を</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％下回っている。扶助費総額としては、臨時経費である物価高騰対策事業等により増加したものの、経常経費については大きな増減がなかったためである。</a:t>
          </a:r>
        </a:p>
        <a:p>
          <a:r>
            <a:rPr kumimoji="1" lang="ja-JP" altLang="en-US" sz="1300">
              <a:latin typeface="ＭＳ Ｐゴシック" panose="020B0600070205080204" pitchFamily="50" charset="-128"/>
              <a:ea typeface="ＭＳ Ｐゴシック" panose="020B0600070205080204" pitchFamily="50" charset="-128"/>
            </a:rPr>
            <a:t>・今後も引続き、適正な執行に取り組む。</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39915</xdr:rowOff>
    </xdr:from>
    <xdr:to>
      <xdr:col>24</xdr:col>
      <xdr:colOff>25400</xdr:colOff>
      <xdr:row>54</xdr:row>
      <xdr:rowOff>39915</xdr:rowOff>
    </xdr:to>
    <xdr:cxnSp macro="">
      <xdr:nvCxnSpPr>
        <xdr:cNvPr id="188" name="直線コネクタ 187"/>
        <xdr:cNvCxnSpPr/>
      </xdr:nvCxnSpPr>
      <xdr:spPr>
        <a:xfrm>
          <a:off x="3987800" y="92982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39915</xdr:rowOff>
    </xdr:from>
    <xdr:to>
      <xdr:col>19</xdr:col>
      <xdr:colOff>187325</xdr:colOff>
      <xdr:row>54</xdr:row>
      <xdr:rowOff>39915</xdr:rowOff>
    </xdr:to>
    <xdr:cxnSp macro="">
      <xdr:nvCxnSpPr>
        <xdr:cNvPr id="191" name="直線コネクタ 190"/>
        <xdr:cNvCxnSpPr/>
      </xdr:nvCxnSpPr>
      <xdr:spPr>
        <a:xfrm>
          <a:off x="3098800" y="92982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29028</xdr:rowOff>
    </xdr:from>
    <xdr:to>
      <xdr:col>15</xdr:col>
      <xdr:colOff>98425</xdr:colOff>
      <xdr:row>54</xdr:row>
      <xdr:rowOff>39915</xdr:rowOff>
    </xdr:to>
    <xdr:cxnSp macro="">
      <xdr:nvCxnSpPr>
        <xdr:cNvPr id="194" name="直線コネクタ 193"/>
        <xdr:cNvCxnSpPr/>
      </xdr:nvCxnSpPr>
      <xdr:spPr>
        <a:xfrm>
          <a:off x="2209800" y="9287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29028</xdr:rowOff>
    </xdr:from>
    <xdr:to>
      <xdr:col>11</xdr:col>
      <xdr:colOff>9525</xdr:colOff>
      <xdr:row>54</xdr:row>
      <xdr:rowOff>39915</xdr:rowOff>
    </xdr:to>
    <xdr:cxnSp macro="">
      <xdr:nvCxnSpPr>
        <xdr:cNvPr id="197" name="直線コネクタ 196"/>
        <xdr:cNvCxnSpPr/>
      </xdr:nvCxnSpPr>
      <xdr:spPr>
        <a:xfrm flipV="1">
          <a:off x="1320800" y="92873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00" name="フローチャート: 判断 199"/>
        <xdr:cNvSpPr/>
      </xdr:nvSpPr>
      <xdr:spPr>
        <a:xfrm>
          <a:off x="1270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15620</xdr:rowOff>
    </xdr:from>
    <xdr:ext cx="762000" cy="259045"/>
    <xdr:sp macro="" textlink="">
      <xdr:nvSpPr>
        <xdr:cNvPr id="201" name="テキスト ボックス 200"/>
        <xdr:cNvSpPr txBox="1"/>
      </xdr:nvSpPr>
      <xdr:spPr>
        <a:xfrm>
          <a:off x="939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160565</xdr:rowOff>
    </xdr:from>
    <xdr:to>
      <xdr:col>24</xdr:col>
      <xdr:colOff>76200</xdr:colOff>
      <xdr:row>54</xdr:row>
      <xdr:rowOff>90715</xdr:rowOff>
    </xdr:to>
    <xdr:sp macro="" textlink="">
      <xdr:nvSpPr>
        <xdr:cNvPr id="207" name="楕円 206"/>
        <xdr:cNvSpPr/>
      </xdr:nvSpPr>
      <xdr:spPr>
        <a:xfrm>
          <a:off x="47752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5642</xdr:rowOff>
    </xdr:from>
    <xdr:ext cx="762000" cy="259045"/>
    <xdr:sp macro="" textlink="">
      <xdr:nvSpPr>
        <xdr:cNvPr id="208" name="扶助費該当値テキスト"/>
        <xdr:cNvSpPr txBox="1"/>
      </xdr:nvSpPr>
      <xdr:spPr>
        <a:xfrm>
          <a:off x="4914900" y="909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160565</xdr:rowOff>
    </xdr:from>
    <xdr:to>
      <xdr:col>20</xdr:col>
      <xdr:colOff>38100</xdr:colOff>
      <xdr:row>54</xdr:row>
      <xdr:rowOff>90715</xdr:rowOff>
    </xdr:to>
    <xdr:sp macro="" textlink="">
      <xdr:nvSpPr>
        <xdr:cNvPr id="209" name="楕円 208"/>
        <xdr:cNvSpPr/>
      </xdr:nvSpPr>
      <xdr:spPr>
        <a:xfrm>
          <a:off x="3937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100892</xdr:rowOff>
    </xdr:from>
    <xdr:ext cx="736600" cy="259045"/>
    <xdr:sp macro="" textlink="">
      <xdr:nvSpPr>
        <xdr:cNvPr id="210" name="テキスト ボックス 209"/>
        <xdr:cNvSpPr txBox="1"/>
      </xdr:nvSpPr>
      <xdr:spPr>
        <a:xfrm>
          <a:off x="3606800" y="901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160565</xdr:rowOff>
    </xdr:from>
    <xdr:to>
      <xdr:col>15</xdr:col>
      <xdr:colOff>149225</xdr:colOff>
      <xdr:row>54</xdr:row>
      <xdr:rowOff>90715</xdr:rowOff>
    </xdr:to>
    <xdr:sp macro="" textlink="">
      <xdr:nvSpPr>
        <xdr:cNvPr id="211" name="楕円 210"/>
        <xdr:cNvSpPr/>
      </xdr:nvSpPr>
      <xdr:spPr>
        <a:xfrm>
          <a:off x="3048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100892</xdr:rowOff>
    </xdr:from>
    <xdr:ext cx="762000" cy="259045"/>
    <xdr:sp macro="" textlink="">
      <xdr:nvSpPr>
        <xdr:cNvPr id="212" name="テキスト ボックス 211"/>
        <xdr:cNvSpPr txBox="1"/>
      </xdr:nvSpPr>
      <xdr:spPr>
        <a:xfrm>
          <a:off x="2717800" y="901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149678</xdr:rowOff>
    </xdr:from>
    <xdr:to>
      <xdr:col>11</xdr:col>
      <xdr:colOff>60325</xdr:colOff>
      <xdr:row>54</xdr:row>
      <xdr:rowOff>79828</xdr:rowOff>
    </xdr:to>
    <xdr:sp macro="" textlink="">
      <xdr:nvSpPr>
        <xdr:cNvPr id="213" name="楕円 212"/>
        <xdr:cNvSpPr/>
      </xdr:nvSpPr>
      <xdr:spPr>
        <a:xfrm>
          <a:off x="2159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90005</xdr:rowOff>
    </xdr:from>
    <xdr:ext cx="762000" cy="259045"/>
    <xdr:sp macro="" textlink="">
      <xdr:nvSpPr>
        <xdr:cNvPr id="214" name="テキスト ボックス 213"/>
        <xdr:cNvSpPr txBox="1"/>
      </xdr:nvSpPr>
      <xdr:spPr>
        <a:xfrm>
          <a:off x="1828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160565</xdr:rowOff>
    </xdr:from>
    <xdr:to>
      <xdr:col>6</xdr:col>
      <xdr:colOff>171450</xdr:colOff>
      <xdr:row>54</xdr:row>
      <xdr:rowOff>90715</xdr:rowOff>
    </xdr:to>
    <xdr:sp macro="" textlink="">
      <xdr:nvSpPr>
        <xdr:cNvPr id="215" name="楕円 214"/>
        <xdr:cNvSpPr/>
      </xdr:nvSpPr>
      <xdr:spPr>
        <a:xfrm>
          <a:off x="1270000" y="924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100892</xdr:rowOff>
    </xdr:from>
    <xdr:ext cx="762000" cy="259045"/>
    <xdr:sp macro="" textlink="">
      <xdr:nvSpPr>
        <xdr:cNvPr id="216" name="テキスト ボックス 215"/>
        <xdr:cNvSpPr txBox="1"/>
      </xdr:nvSpPr>
      <xdr:spPr>
        <a:xfrm>
          <a:off x="939800" y="901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・前年度と比較し、その他の経常収支比率は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％減少し、類似団体内平均値を</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％上回っている。その他の経費である維持補修費や繰出金等についての事業費は前年度と同程度であり、今後も引き続き、適正な執行に努める。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165100</xdr:rowOff>
    </xdr:from>
    <xdr:to>
      <xdr:col>82</xdr:col>
      <xdr:colOff>107950</xdr:colOff>
      <xdr:row>59</xdr:row>
      <xdr:rowOff>19050</xdr:rowOff>
    </xdr:to>
    <xdr:cxnSp macro="">
      <xdr:nvCxnSpPr>
        <xdr:cNvPr id="249" name="直線コネクタ 248"/>
        <xdr:cNvCxnSpPr/>
      </xdr:nvCxnSpPr>
      <xdr:spPr>
        <a:xfrm flipV="1">
          <a:off x="15671800" y="101092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137177</xdr:rowOff>
    </xdr:from>
    <xdr:ext cx="762000" cy="259045"/>
    <xdr:sp macro="" textlink="">
      <xdr:nvSpPr>
        <xdr:cNvPr id="250" name="その他平均値テキスト"/>
        <xdr:cNvSpPr txBox="1"/>
      </xdr:nvSpPr>
      <xdr:spPr>
        <a:xfrm>
          <a:off x="16598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19050</xdr:rowOff>
    </xdr:from>
    <xdr:to>
      <xdr:col>78</xdr:col>
      <xdr:colOff>69850</xdr:colOff>
      <xdr:row>59</xdr:row>
      <xdr:rowOff>31750</xdr:rowOff>
    </xdr:to>
    <xdr:cxnSp macro="">
      <xdr:nvCxnSpPr>
        <xdr:cNvPr id="252" name="直線コネクタ 251"/>
        <xdr:cNvCxnSpPr/>
      </xdr:nvCxnSpPr>
      <xdr:spPr>
        <a:xfrm flipV="1">
          <a:off x="14782800" y="10134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31750</xdr:rowOff>
    </xdr:from>
    <xdr:to>
      <xdr:col>73</xdr:col>
      <xdr:colOff>180975</xdr:colOff>
      <xdr:row>59</xdr:row>
      <xdr:rowOff>44450</xdr:rowOff>
    </xdr:to>
    <xdr:cxnSp macro="">
      <xdr:nvCxnSpPr>
        <xdr:cNvPr id="255" name="直線コネクタ 254"/>
        <xdr:cNvCxnSpPr/>
      </xdr:nvCxnSpPr>
      <xdr:spPr>
        <a:xfrm flipV="1">
          <a:off x="13893800" y="10147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111777</xdr:rowOff>
    </xdr:from>
    <xdr:ext cx="762000" cy="259045"/>
    <xdr:sp macro="" textlink="">
      <xdr:nvSpPr>
        <xdr:cNvPr id="257" name="テキスト ボックス 256"/>
        <xdr:cNvSpPr txBox="1"/>
      </xdr:nvSpPr>
      <xdr:spPr>
        <a:xfrm>
          <a:off x="14401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44450</xdr:rowOff>
    </xdr:from>
    <xdr:to>
      <xdr:col>69</xdr:col>
      <xdr:colOff>92075</xdr:colOff>
      <xdr:row>59</xdr:row>
      <xdr:rowOff>44450</xdr:rowOff>
    </xdr:to>
    <xdr:cxnSp macro="">
      <xdr:nvCxnSpPr>
        <xdr:cNvPr id="258" name="直線コネクタ 257"/>
        <xdr:cNvCxnSpPr/>
      </xdr:nvCxnSpPr>
      <xdr:spPr>
        <a:xfrm>
          <a:off x="130048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61" name="フローチャート: 判断 260"/>
        <xdr:cNvSpPr/>
      </xdr:nvSpPr>
      <xdr:spPr>
        <a:xfrm>
          <a:off x="12954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35577</xdr:rowOff>
    </xdr:from>
    <xdr:ext cx="762000" cy="259045"/>
    <xdr:sp macro="" textlink="">
      <xdr:nvSpPr>
        <xdr:cNvPr id="262" name="テキスト ボックス 261"/>
        <xdr:cNvSpPr txBox="1"/>
      </xdr:nvSpPr>
      <xdr:spPr>
        <a:xfrm>
          <a:off x="12623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68" name="楕円 267"/>
        <xdr:cNvSpPr/>
      </xdr:nvSpPr>
      <xdr:spPr>
        <a:xfrm>
          <a:off x="16459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86377</xdr:rowOff>
    </xdr:from>
    <xdr:ext cx="762000" cy="259045"/>
    <xdr:sp macro="" textlink="">
      <xdr:nvSpPr>
        <xdr:cNvPr id="269" name="その他該当値テキスト"/>
        <xdr:cNvSpPr txBox="1"/>
      </xdr:nvSpPr>
      <xdr:spPr>
        <a:xfrm>
          <a:off x="16598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139700</xdr:rowOff>
    </xdr:from>
    <xdr:to>
      <xdr:col>78</xdr:col>
      <xdr:colOff>120650</xdr:colOff>
      <xdr:row>59</xdr:row>
      <xdr:rowOff>69850</xdr:rowOff>
    </xdr:to>
    <xdr:sp macro="" textlink="">
      <xdr:nvSpPr>
        <xdr:cNvPr id="270" name="楕円 269"/>
        <xdr:cNvSpPr/>
      </xdr:nvSpPr>
      <xdr:spPr>
        <a:xfrm>
          <a:off x="15621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54627</xdr:rowOff>
    </xdr:from>
    <xdr:ext cx="736600" cy="259045"/>
    <xdr:sp macro="" textlink="">
      <xdr:nvSpPr>
        <xdr:cNvPr id="271" name="テキスト ボックス 270"/>
        <xdr:cNvSpPr txBox="1"/>
      </xdr:nvSpPr>
      <xdr:spPr>
        <a:xfrm>
          <a:off x="15290800" y="1017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2" name="楕円 271"/>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3" name="テキスト ボックス 272"/>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165100</xdr:rowOff>
    </xdr:from>
    <xdr:to>
      <xdr:col>69</xdr:col>
      <xdr:colOff>142875</xdr:colOff>
      <xdr:row>59</xdr:row>
      <xdr:rowOff>95250</xdr:rowOff>
    </xdr:to>
    <xdr:sp macro="" textlink="">
      <xdr:nvSpPr>
        <xdr:cNvPr id="274" name="楕円 273"/>
        <xdr:cNvSpPr/>
      </xdr:nvSpPr>
      <xdr:spPr>
        <a:xfrm>
          <a:off x="13843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80027</xdr:rowOff>
    </xdr:from>
    <xdr:ext cx="762000" cy="259045"/>
    <xdr:sp macro="" textlink="">
      <xdr:nvSpPr>
        <xdr:cNvPr id="275" name="テキスト ボックス 274"/>
        <xdr:cNvSpPr txBox="1"/>
      </xdr:nvSpPr>
      <xdr:spPr>
        <a:xfrm>
          <a:off x="135128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165100</xdr:rowOff>
    </xdr:from>
    <xdr:to>
      <xdr:col>65</xdr:col>
      <xdr:colOff>53975</xdr:colOff>
      <xdr:row>59</xdr:row>
      <xdr:rowOff>95250</xdr:rowOff>
    </xdr:to>
    <xdr:sp macro="" textlink="">
      <xdr:nvSpPr>
        <xdr:cNvPr id="276" name="楕円 275"/>
        <xdr:cNvSpPr/>
      </xdr:nvSpPr>
      <xdr:spPr>
        <a:xfrm>
          <a:off x="12954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80027</xdr:rowOff>
    </xdr:from>
    <xdr:ext cx="762000" cy="259045"/>
    <xdr:sp macro="" textlink="">
      <xdr:nvSpPr>
        <xdr:cNvPr id="277" name="テキスト ボックス 276"/>
        <xdr:cNvSpPr txBox="1"/>
      </xdr:nvSpPr>
      <xdr:spPr>
        <a:xfrm>
          <a:off x="126238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・前年度と比較し、補助費等における経常収支比率は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％減少し、類似団体内平均値を</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％下回っている。補助費等の総額は増加したものの、香川県広域水道企業団への身分移管に伴う退職手当積立金等の臨時経費の増加や経常経費が減少したためである。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今後も引き続き、適正な執行に努める。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131572</xdr:rowOff>
    </xdr:from>
    <xdr:to>
      <xdr:col>82</xdr:col>
      <xdr:colOff>107950</xdr:colOff>
      <xdr:row>37</xdr:row>
      <xdr:rowOff>14986</xdr:rowOff>
    </xdr:to>
    <xdr:cxnSp macro="">
      <xdr:nvCxnSpPr>
        <xdr:cNvPr id="307" name="直線コネクタ 306"/>
        <xdr:cNvCxnSpPr/>
      </xdr:nvCxnSpPr>
      <xdr:spPr>
        <a:xfrm flipV="1">
          <a:off x="15671800" y="630377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8" name="補助費等平均値テキスト"/>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159004</xdr:rowOff>
    </xdr:from>
    <xdr:to>
      <xdr:col>78</xdr:col>
      <xdr:colOff>69850</xdr:colOff>
      <xdr:row>37</xdr:row>
      <xdr:rowOff>14986</xdr:rowOff>
    </xdr:to>
    <xdr:cxnSp macro="">
      <xdr:nvCxnSpPr>
        <xdr:cNvPr id="310" name="直線コネクタ 309"/>
        <xdr:cNvCxnSpPr/>
      </xdr:nvCxnSpPr>
      <xdr:spPr>
        <a:xfrm>
          <a:off x="14782800" y="63312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140716</xdr:rowOff>
    </xdr:from>
    <xdr:to>
      <xdr:col>73</xdr:col>
      <xdr:colOff>180975</xdr:colOff>
      <xdr:row>36</xdr:row>
      <xdr:rowOff>159004</xdr:rowOff>
    </xdr:to>
    <xdr:cxnSp macro="">
      <xdr:nvCxnSpPr>
        <xdr:cNvPr id="313" name="直線コネクタ 312"/>
        <xdr:cNvCxnSpPr/>
      </xdr:nvCxnSpPr>
      <xdr:spPr>
        <a:xfrm>
          <a:off x="13893800" y="631291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140716</xdr:rowOff>
    </xdr:from>
    <xdr:to>
      <xdr:col>69</xdr:col>
      <xdr:colOff>92075</xdr:colOff>
      <xdr:row>37</xdr:row>
      <xdr:rowOff>5842</xdr:rowOff>
    </xdr:to>
    <xdr:cxnSp macro="">
      <xdr:nvCxnSpPr>
        <xdr:cNvPr id="316" name="直線コネクタ 315"/>
        <xdr:cNvCxnSpPr/>
      </xdr:nvCxnSpPr>
      <xdr:spPr>
        <a:xfrm flipV="1">
          <a:off x="13004800" y="63129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9" name="フローチャート: 判断 318"/>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20" name="テキスト ボックス 319"/>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80772</xdr:rowOff>
    </xdr:from>
    <xdr:to>
      <xdr:col>82</xdr:col>
      <xdr:colOff>158750</xdr:colOff>
      <xdr:row>37</xdr:row>
      <xdr:rowOff>10922</xdr:rowOff>
    </xdr:to>
    <xdr:sp macro="" textlink="">
      <xdr:nvSpPr>
        <xdr:cNvPr id="326" name="楕円 325"/>
        <xdr:cNvSpPr/>
      </xdr:nvSpPr>
      <xdr:spPr>
        <a:xfrm>
          <a:off x="164592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97299</xdr:rowOff>
    </xdr:from>
    <xdr:ext cx="762000" cy="259045"/>
    <xdr:sp macro="" textlink="">
      <xdr:nvSpPr>
        <xdr:cNvPr id="327" name="補助費等該当値テキスト"/>
        <xdr:cNvSpPr txBox="1"/>
      </xdr:nvSpPr>
      <xdr:spPr>
        <a:xfrm>
          <a:off x="16598900" y="609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135636</xdr:rowOff>
    </xdr:from>
    <xdr:to>
      <xdr:col>78</xdr:col>
      <xdr:colOff>120650</xdr:colOff>
      <xdr:row>37</xdr:row>
      <xdr:rowOff>65786</xdr:rowOff>
    </xdr:to>
    <xdr:sp macro="" textlink="">
      <xdr:nvSpPr>
        <xdr:cNvPr id="328" name="楕円 327"/>
        <xdr:cNvSpPr/>
      </xdr:nvSpPr>
      <xdr:spPr>
        <a:xfrm>
          <a:off x="15621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50563</xdr:rowOff>
    </xdr:from>
    <xdr:ext cx="736600" cy="259045"/>
    <xdr:sp macro="" textlink="">
      <xdr:nvSpPr>
        <xdr:cNvPr id="329" name="テキスト ボックス 328"/>
        <xdr:cNvSpPr txBox="1"/>
      </xdr:nvSpPr>
      <xdr:spPr>
        <a:xfrm>
          <a:off x="15290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108204</xdr:rowOff>
    </xdr:from>
    <xdr:to>
      <xdr:col>74</xdr:col>
      <xdr:colOff>31750</xdr:colOff>
      <xdr:row>37</xdr:row>
      <xdr:rowOff>38354</xdr:rowOff>
    </xdr:to>
    <xdr:sp macro="" textlink="">
      <xdr:nvSpPr>
        <xdr:cNvPr id="330" name="楕円 329"/>
        <xdr:cNvSpPr/>
      </xdr:nvSpPr>
      <xdr:spPr>
        <a:xfrm>
          <a:off x="14732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31" name="テキスト ボックス 330"/>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89916</xdr:rowOff>
    </xdr:from>
    <xdr:to>
      <xdr:col>69</xdr:col>
      <xdr:colOff>142875</xdr:colOff>
      <xdr:row>37</xdr:row>
      <xdr:rowOff>20066</xdr:rowOff>
    </xdr:to>
    <xdr:sp macro="" textlink="">
      <xdr:nvSpPr>
        <xdr:cNvPr id="332" name="楕円 331"/>
        <xdr:cNvSpPr/>
      </xdr:nvSpPr>
      <xdr:spPr>
        <a:xfrm>
          <a:off x="13843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33" name="テキスト ボックス 332"/>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4" name="楕円 333"/>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35" name="テキスト ボックス 334"/>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・前年度と比較し、公債費における経常収支比率は同率となり、類似団体内平均値を</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％上回っている。前年度と比較すると長期債償還元金の増加により公債費は増加したため、経常収支比率は前年度より上昇する結果となった。</a:t>
          </a:r>
        </a:p>
        <a:p>
          <a:r>
            <a:rPr kumimoji="1" lang="ja-JP" altLang="en-US" sz="1300">
              <a:latin typeface="ＭＳ Ｐゴシック" panose="020B0600070205080204" pitchFamily="50" charset="-128"/>
              <a:ea typeface="ＭＳ Ｐゴシック" panose="020B0600070205080204" pitchFamily="50" charset="-128"/>
            </a:rPr>
            <a:t>・今後は、ポンプ施設や体育施設等に係る起債発行を予定しており、後年度における元利償還金の増加が見込まれる。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111760</xdr:rowOff>
    </xdr:from>
    <xdr:to>
      <xdr:col>24</xdr:col>
      <xdr:colOff>25400</xdr:colOff>
      <xdr:row>75</xdr:row>
      <xdr:rowOff>111760</xdr:rowOff>
    </xdr:to>
    <xdr:cxnSp macro="">
      <xdr:nvCxnSpPr>
        <xdr:cNvPr id="367" name="直線コネクタ 366"/>
        <xdr:cNvCxnSpPr/>
      </xdr:nvCxnSpPr>
      <xdr:spPr>
        <a:xfrm>
          <a:off x="3987800" y="129705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100330</xdr:rowOff>
    </xdr:from>
    <xdr:to>
      <xdr:col>19</xdr:col>
      <xdr:colOff>187325</xdr:colOff>
      <xdr:row>75</xdr:row>
      <xdr:rowOff>111760</xdr:rowOff>
    </xdr:to>
    <xdr:cxnSp macro="">
      <xdr:nvCxnSpPr>
        <xdr:cNvPr id="370" name="直線コネクタ 369"/>
        <xdr:cNvCxnSpPr/>
      </xdr:nvCxnSpPr>
      <xdr:spPr>
        <a:xfrm>
          <a:off x="3098800" y="129590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52705</xdr:rowOff>
    </xdr:from>
    <xdr:to>
      <xdr:col>15</xdr:col>
      <xdr:colOff>98425</xdr:colOff>
      <xdr:row>75</xdr:row>
      <xdr:rowOff>100330</xdr:rowOff>
    </xdr:to>
    <xdr:cxnSp macro="">
      <xdr:nvCxnSpPr>
        <xdr:cNvPr id="373" name="直線コネクタ 372"/>
        <xdr:cNvCxnSpPr/>
      </xdr:nvCxnSpPr>
      <xdr:spPr>
        <a:xfrm>
          <a:off x="2209800" y="1291145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48895</xdr:rowOff>
    </xdr:from>
    <xdr:to>
      <xdr:col>11</xdr:col>
      <xdr:colOff>9525</xdr:colOff>
      <xdr:row>75</xdr:row>
      <xdr:rowOff>52705</xdr:rowOff>
    </xdr:to>
    <xdr:cxnSp macro="">
      <xdr:nvCxnSpPr>
        <xdr:cNvPr id="376" name="直線コネクタ 375"/>
        <xdr:cNvCxnSpPr/>
      </xdr:nvCxnSpPr>
      <xdr:spPr>
        <a:xfrm>
          <a:off x="1320800" y="1290764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125730</xdr:rowOff>
    </xdr:from>
    <xdr:to>
      <xdr:col>6</xdr:col>
      <xdr:colOff>171450</xdr:colOff>
      <xdr:row>75</xdr:row>
      <xdr:rowOff>55880</xdr:rowOff>
    </xdr:to>
    <xdr:sp macro="" textlink="">
      <xdr:nvSpPr>
        <xdr:cNvPr id="379" name="フローチャート: 判断 378"/>
        <xdr:cNvSpPr/>
      </xdr:nvSpPr>
      <xdr:spPr>
        <a:xfrm>
          <a:off x="12700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66057</xdr:rowOff>
    </xdr:from>
    <xdr:ext cx="762000" cy="259045"/>
    <xdr:sp macro="" textlink="">
      <xdr:nvSpPr>
        <xdr:cNvPr id="380" name="テキスト ボックス 379"/>
        <xdr:cNvSpPr txBox="1"/>
      </xdr:nvSpPr>
      <xdr:spPr>
        <a:xfrm>
          <a:off x="939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60960</xdr:rowOff>
    </xdr:from>
    <xdr:to>
      <xdr:col>24</xdr:col>
      <xdr:colOff>76200</xdr:colOff>
      <xdr:row>75</xdr:row>
      <xdr:rowOff>162561</xdr:rowOff>
    </xdr:to>
    <xdr:sp macro="" textlink="">
      <xdr:nvSpPr>
        <xdr:cNvPr id="386" name="楕円 385"/>
        <xdr:cNvSpPr/>
      </xdr:nvSpPr>
      <xdr:spPr>
        <a:xfrm>
          <a:off x="47752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33037</xdr:rowOff>
    </xdr:from>
    <xdr:ext cx="762000" cy="259045"/>
    <xdr:sp macro="" textlink="">
      <xdr:nvSpPr>
        <xdr:cNvPr id="387" name="公債費該当値テキスト"/>
        <xdr:cNvSpPr txBox="1"/>
      </xdr:nvSpPr>
      <xdr:spPr>
        <a:xfrm>
          <a:off x="4914900" y="1289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60960</xdr:rowOff>
    </xdr:from>
    <xdr:to>
      <xdr:col>20</xdr:col>
      <xdr:colOff>38100</xdr:colOff>
      <xdr:row>75</xdr:row>
      <xdr:rowOff>162561</xdr:rowOff>
    </xdr:to>
    <xdr:sp macro="" textlink="">
      <xdr:nvSpPr>
        <xdr:cNvPr id="388" name="楕円 387"/>
        <xdr:cNvSpPr/>
      </xdr:nvSpPr>
      <xdr:spPr>
        <a:xfrm>
          <a:off x="3937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147338</xdr:rowOff>
    </xdr:from>
    <xdr:ext cx="736600" cy="259045"/>
    <xdr:sp macro="" textlink="">
      <xdr:nvSpPr>
        <xdr:cNvPr id="389" name="テキスト ボックス 388"/>
        <xdr:cNvSpPr txBox="1"/>
      </xdr:nvSpPr>
      <xdr:spPr>
        <a:xfrm>
          <a:off x="3606800" y="13006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49530</xdr:rowOff>
    </xdr:from>
    <xdr:to>
      <xdr:col>15</xdr:col>
      <xdr:colOff>149225</xdr:colOff>
      <xdr:row>75</xdr:row>
      <xdr:rowOff>151130</xdr:rowOff>
    </xdr:to>
    <xdr:sp macro="" textlink="">
      <xdr:nvSpPr>
        <xdr:cNvPr id="390" name="楕円 389"/>
        <xdr:cNvSpPr/>
      </xdr:nvSpPr>
      <xdr:spPr>
        <a:xfrm>
          <a:off x="3048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135907</xdr:rowOff>
    </xdr:from>
    <xdr:ext cx="762000" cy="259045"/>
    <xdr:sp macro="" textlink="">
      <xdr:nvSpPr>
        <xdr:cNvPr id="391" name="テキスト ボックス 390"/>
        <xdr:cNvSpPr txBox="1"/>
      </xdr:nvSpPr>
      <xdr:spPr>
        <a:xfrm>
          <a:off x="2717800" y="1299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1905</xdr:rowOff>
    </xdr:from>
    <xdr:to>
      <xdr:col>11</xdr:col>
      <xdr:colOff>60325</xdr:colOff>
      <xdr:row>75</xdr:row>
      <xdr:rowOff>103505</xdr:rowOff>
    </xdr:to>
    <xdr:sp macro="" textlink="">
      <xdr:nvSpPr>
        <xdr:cNvPr id="392" name="楕円 391"/>
        <xdr:cNvSpPr/>
      </xdr:nvSpPr>
      <xdr:spPr>
        <a:xfrm>
          <a:off x="2159000" y="128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88282</xdr:rowOff>
    </xdr:from>
    <xdr:ext cx="762000" cy="259045"/>
    <xdr:sp macro="" textlink="">
      <xdr:nvSpPr>
        <xdr:cNvPr id="393" name="テキスト ボックス 392"/>
        <xdr:cNvSpPr txBox="1"/>
      </xdr:nvSpPr>
      <xdr:spPr>
        <a:xfrm>
          <a:off x="1828800" y="12947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169545</xdr:rowOff>
    </xdr:from>
    <xdr:to>
      <xdr:col>6</xdr:col>
      <xdr:colOff>171450</xdr:colOff>
      <xdr:row>75</xdr:row>
      <xdr:rowOff>99695</xdr:rowOff>
    </xdr:to>
    <xdr:sp macro="" textlink="">
      <xdr:nvSpPr>
        <xdr:cNvPr id="394" name="楕円 393"/>
        <xdr:cNvSpPr/>
      </xdr:nvSpPr>
      <xdr:spPr>
        <a:xfrm>
          <a:off x="1270000" y="1285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84472</xdr:rowOff>
    </xdr:from>
    <xdr:ext cx="762000" cy="259045"/>
    <xdr:sp macro="" textlink="">
      <xdr:nvSpPr>
        <xdr:cNvPr id="395" name="テキスト ボックス 394"/>
        <xdr:cNvSpPr txBox="1"/>
      </xdr:nvSpPr>
      <xdr:spPr>
        <a:xfrm>
          <a:off x="939800" y="1294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・前年度と比較し、公債費以外における経常収支比率は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％増加し、類似団体内平均値を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％下回っている。人件費及び物件費における経常収支比率が増加したことにより、公債費以外の経常収支比率については増加した。</a:t>
          </a:r>
        </a:p>
        <a:p>
          <a:r>
            <a:rPr kumimoji="1" lang="ja-JP" altLang="en-US" sz="1300">
              <a:latin typeface="ＭＳ Ｐゴシック" panose="020B0600070205080204" pitchFamily="50" charset="-128"/>
              <a:ea typeface="ＭＳ Ｐゴシック" panose="020B0600070205080204" pitchFamily="50" charset="-128"/>
            </a:rPr>
            <a:t>・今後も引き続き業務の見直し等を図ることで経費の抑制に努める。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165863</xdr:rowOff>
    </xdr:from>
    <xdr:to>
      <xdr:col>82</xdr:col>
      <xdr:colOff>107950</xdr:colOff>
      <xdr:row>76</xdr:row>
      <xdr:rowOff>26415</xdr:rowOff>
    </xdr:to>
    <xdr:cxnSp macro="">
      <xdr:nvCxnSpPr>
        <xdr:cNvPr id="426" name="直線コネクタ 425"/>
        <xdr:cNvCxnSpPr/>
      </xdr:nvCxnSpPr>
      <xdr:spPr>
        <a:xfrm>
          <a:off x="15671800" y="13024613"/>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165863</xdr:rowOff>
    </xdr:from>
    <xdr:to>
      <xdr:col>78</xdr:col>
      <xdr:colOff>69850</xdr:colOff>
      <xdr:row>76</xdr:row>
      <xdr:rowOff>30987</xdr:rowOff>
    </xdr:to>
    <xdr:cxnSp macro="">
      <xdr:nvCxnSpPr>
        <xdr:cNvPr id="429" name="直線コネクタ 428"/>
        <xdr:cNvCxnSpPr/>
      </xdr:nvCxnSpPr>
      <xdr:spPr>
        <a:xfrm flipV="1">
          <a:off x="14782800" y="13024613"/>
          <a:ext cx="889000" cy="3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115570</xdr:rowOff>
    </xdr:from>
    <xdr:to>
      <xdr:col>73</xdr:col>
      <xdr:colOff>180975</xdr:colOff>
      <xdr:row>76</xdr:row>
      <xdr:rowOff>30987</xdr:rowOff>
    </xdr:to>
    <xdr:cxnSp macro="">
      <xdr:nvCxnSpPr>
        <xdr:cNvPr id="432" name="直線コネクタ 431"/>
        <xdr:cNvCxnSpPr/>
      </xdr:nvCxnSpPr>
      <xdr:spPr>
        <a:xfrm>
          <a:off x="13893800" y="12974320"/>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115570</xdr:rowOff>
    </xdr:from>
    <xdr:to>
      <xdr:col>69</xdr:col>
      <xdr:colOff>92075</xdr:colOff>
      <xdr:row>76</xdr:row>
      <xdr:rowOff>62992</xdr:rowOff>
    </xdr:to>
    <xdr:cxnSp macro="">
      <xdr:nvCxnSpPr>
        <xdr:cNvPr id="435" name="直線コネクタ 434"/>
        <xdr:cNvCxnSpPr/>
      </xdr:nvCxnSpPr>
      <xdr:spPr>
        <a:xfrm flipV="1">
          <a:off x="13004800" y="12974320"/>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85344</xdr:rowOff>
    </xdr:from>
    <xdr:to>
      <xdr:col>65</xdr:col>
      <xdr:colOff>53975</xdr:colOff>
      <xdr:row>77</xdr:row>
      <xdr:rowOff>15494</xdr:rowOff>
    </xdr:to>
    <xdr:sp macro="" textlink="">
      <xdr:nvSpPr>
        <xdr:cNvPr id="438" name="フローチャート: 判断 437"/>
        <xdr:cNvSpPr/>
      </xdr:nvSpPr>
      <xdr:spPr>
        <a:xfrm>
          <a:off x="12954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271</xdr:rowOff>
    </xdr:from>
    <xdr:ext cx="762000" cy="259045"/>
    <xdr:sp macro="" textlink="">
      <xdr:nvSpPr>
        <xdr:cNvPr id="439" name="テキスト ボックス 438"/>
        <xdr:cNvSpPr txBox="1"/>
      </xdr:nvSpPr>
      <xdr:spPr>
        <a:xfrm>
          <a:off x="12623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147065</xdr:rowOff>
    </xdr:from>
    <xdr:to>
      <xdr:col>82</xdr:col>
      <xdr:colOff>158750</xdr:colOff>
      <xdr:row>76</xdr:row>
      <xdr:rowOff>77215</xdr:rowOff>
    </xdr:to>
    <xdr:sp macro="" textlink="">
      <xdr:nvSpPr>
        <xdr:cNvPr id="445" name="楕円 444"/>
        <xdr:cNvSpPr/>
      </xdr:nvSpPr>
      <xdr:spPr>
        <a:xfrm>
          <a:off x="164592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163593</xdr:rowOff>
    </xdr:from>
    <xdr:ext cx="762000" cy="259045"/>
    <xdr:sp macro="" textlink="">
      <xdr:nvSpPr>
        <xdr:cNvPr id="446" name="公債費以外該当値テキスト"/>
        <xdr:cNvSpPr txBox="1"/>
      </xdr:nvSpPr>
      <xdr:spPr>
        <a:xfrm>
          <a:off x="16598900" y="1285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115062</xdr:rowOff>
    </xdr:from>
    <xdr:to>
      <xdr:col>78</xdr:col>
      <xdr:colOff>120650</xdr:colOff>
      <xdr:row>76</xdr:row>
      <xdr:rowOff>45213</xdr:rowOff>
    </xdr:to>
    <xdr:sp macro="" textlink="">
      <xdr:nvSpPr>
        <xdr:cNvPr id="447" name="楕円 446"/>
        <xdr:cNvSpPr/>
      </xdr:nvSpPr>
      <xdr:spPr>
        <a:xfrm>
          <a:off x="15621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55389</xdr:rowOff>
    </xdr:from>
    <xdr:ext cx="736600" cy="259045"/>
    <xdr:sp macro="" textlink="">
      <xdr:nvSpPr>
        <xdr:cNvPr id="448" name="テキスト ボックス 447"/>
        <xdr:cNvSpPr txBox="1"/>
      </xdr:nvSpPr>
      <xdr:spPr>
        <a:xfrm>
          <a:off x="15290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151637</xdr:rowOff>
    </xdr:from>
    <xdr:to>
      <xdr:col>74</xdr:col>
      <xdr:colOff>31750</xdr:colOff>
      <xdr:row>76</xdr:row>
      <xdr:rowOff>81787</xdr:rowOff>
    </xdr:to>
    <xdr:sp macro="" textlink="">
      <xdr:nvSpPr>
        <xdr:cNvPr id="449" name="楕円 448"/>
        <xdr:cNvSpPr/>
      </xdr:nvSpPr>
      <xdr:spPr>
        <a:xfrm>
          <a:off x="14732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50" name="テキスト ボックス 449"/>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64770</xdr:rowOff>
    </xdr:from>
    <xdr:to>
      <xdr:col>69</xdr:col>
      <xdr:colOff>142875</xdr:colOff>
      <xdr:row>75</xdr:row>
      <xdr:rowOff>166370</xdr:rowOff>
    </xdr:to>
    <xdr:sp macro="" textlink="">
      <xdr:nvSpPr>
        <xdr:cNvPr id="451" name="楕円 450"/>
        <xdr:cNvSpPr/>
      </xdr:nvSpPr>
      <xdr:spPr>
        <a:xfrm>
          <a:off x="13843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5097</xdr:rowOff>
    </xdr:from>
    <xdr:ext cx="762000" cy="259045"/>
    <xdr:sp macro="" textlink="">
      <xdr:nvSpPr>
        <xdr:cNvPr id="452" name="テキスト ボックス 451"/>
        <xdr:cNvSpPr txBox="1"/>
      </xdr:nvSpPr>
      <xdr:spPr>
        <a:xfrm>
          <a:off x="13512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xdr:rowOff>
    </xdr:from>
    <xdr:to>
      <xdr:col>65</xdr:col>
      <xdr:colOff>53975</xdr:colOff>
      <xdr:row>76</xdr:row>
      <xdr:rowOff>113792</xdr:rowOff>
    </xdr:to>
    <xdr:sp macro="" textlink="">
      <xdr:nvSpPr>
        <xdr:cNvPr id="453" name="楕円 452"/>
        <xdr:cNvSpPr/>
      </xdr:nvSpPr>
      <xdr:spPr>
        <a:xfrm>
          <a:off x="12954000" y="1304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123969</xdr:rowOff>
    </xdr:from>
    <xdr:ext cx="762000" cy="259045"/>
    <xdr:sp macro="" textlink="">
      <xdr:nvSpPr>
        <xdr:cNvPr id="454" name="テキスト ボックス 453"/>
        <xdr:cNvSpPr txBox="1"/>
      </xdr:nvSpPr>
      <xdr:spPr>
        <a:xfrm>
          <a:off x="12623800" y="12811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74108</xdr:rowOff>
    </xdr:from>
    <xdr:to>
      <xdr:col>29</xdr:col>
      <xdr:colOff>127000</xdr:colOff>
      <xdr:row>18</xdr:row>
      <xdr:rowOff>17224</xdr:rowOff>
    </xdr:to>
    <xdr:cxnSp macro="">
      <xdr:nvCxnSpPr>
        <xdr:cNvPr id="54" name="直線コネクタ 53"/>
        <xdr:cNvCxnSpPr/>
      </xdr:nvCxnSpPr>
      <xdr:spPr bwMode="auto">
        <a:xfrm flipV="1">
          <a:off x="5003800" y="3036383"/>
          <a:ext cx="647700" cy="1145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17224</xdr:rowOff>
    </xdr:from>
    <xdr:to>
      <xdr:col>26</xdr:col>
      <xdr:colOff>50800</xdr:colOff>
      <xdr:row>18</xdr:row>
      <xdr:rowOff>49857</xdr:rowOff>
    </xdr:to>
    <xdr:cxnSp macro="">
      <xdr:nvCxnSpPr>
        <xdr:cNvPr id="57" name="直線コネクタ 56"/>
        <xdr:cNvCxnSpPr/>
      </xdr:nvCxnSpPr>
      <xdr:spPr bwMode="auto">
        <a:xfrm flipV="1">
          <a:off x="4305300" y="3150949"/>
          <a:ext cx="698500" cy="326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49857</xdr:rowOff>
    </xdr:from>
    <xdr:to>
      <xdr:col>22</xdr:col>
      <xdr:colOff>114300</xdr:colOff>
      <xdr:row>18</xdr:row>
      <xdr:rowOff>106731</xdr:rowOff>
    </xdr:to>
    <xdr:cxnSp macro="">
      <xdr:nvCxnSpPr>
        <xdr:cNvPr id="60" name="直線コネクタ 59"/>
        <xdr:cNvCxnSpPr/>
      </xdr:nvCxnSpPr>
      <xdr:spPr bwMode="auto">
        <a:xfrm flipV="1">
          <a:off x="3606800" y="3183582"/>
          <a:ext cx="698500" cy="56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106731</xdr:rowOff>
    </xdr:from>
    <xdr:to>
      <xdr:col>18</xdr:col>
      <xdr:colOff>177800</xdr:colOff>
      <xdr:row>19</xdr:row>
      <xdr:rowOff>19463</xdr:rowOff>
    </xdr:to>
    <xdr:cxnSp macro="">
      <xdr:nvCxnSpPr>
        <xdr:cNvPr id="63" name="直線コネクタ 62"/>
        <xdr:cNvCxnSpPr/>
      </xdr:nvCxnSpPr>
      <xdr:spPr bwMode="auto">
        <a:xfrm flipV="1">
          <a:off x="2908300" y="3240456"/>
          <a:ext cx="698500" cy="84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57045</xdr:rowOff>
    </xdr:from>
    <xdr:to>
      <xdr:col>15</xdr:col>
      <xdr:colOff>101600</xdr:colOff>
      <xdr:row>18</xdr:row>
      <xdr:rowOff>158645</xdr:rowOff>
    </xdr:to>
    <xdr:sp macro="" textlink="">
      <xdr:nvSpPr>
        <xdr:cNvPr id="66" name="フローチャート: 判断 65"/>
        <xdr:cNvSpPr/>
      </xdr:nvSpPr>
      <xdr:spPr bwMode="auto">
        <a:xfrm>
          <a:off x="2857500" y="31907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168822</xdr:rowOff>
    </xdr:from>
    <xdr:ext cx="762000" cy="259045"/>
    <xdr:sp macro="" textlink="">
      <xdr:nvSpPr>
        <xdr:cNvPr id="67" name="テキスト ボックス 66"/>
        <xdr:cNvSpPr txBox="1"/>
      </xdr:nvSpPr>
      <xdr:spPr>
        <a:xfrm>
          <a:off x="2527300" y="2959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23308</xdr:rowOff>
    </xdr:from>
    <xdr:to>
      <xdr:col>29</xdr:col>
      <xdr:colOff>177800</xdr:colOff>
      <xdr:row>17</xdr:row>
      <xdr:rowOff>124908</xdr:rowOff>
    </xdr:to>
    <xdr:sp macro="" textlink="">
      <xdr:nvSpPr>
        <xdr:cNvPr id="73" name="楕円 72"/>
        <xdr:cNvSpPr/>
      </xdr:nvSpPr>
      <xdr:spPr bwMode="auto">
        <a:xfrm>
          <a:off x="5600700" y="29855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166835</xdr:rowOff>
    </xdr:from>
    <xdr:ext cx="762000" cy="259045"/>
    <xdr:sp macro="" textlink="">
      <xdr:nvSpPr>
        <xdr:cNvPr id="74" name="人口1人当たり決算額の推移該当値テキスト130"/>
        <xdr:cNvSpPr txBox="1"/>
      </xdr:nvSpPr>
      <xdr:spPr>
        <a:xfrm>
          <a:off x="5740400" y="2957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137874</xdr:rowOff>
    </xdr:from>
    <xdr:to>
      <xdr:col>26</xdr:col>
      <xdr:colOff>101600</xdr:colOff>
      <xdr:row>18</xdr:row>
      <xdr:rowOff>68024</xdr:rowOff>
    </xdr:to>
    <xdr:sp macro="" textlink="">
      <xdr:nvSpPr>
        <xdr:cNvPr id="75" name="楕円 74"/>
        <xdr:cNvSpPr/>
      </xdr:nvSpPr>
      <xdr:spPr bwMode="auto">
        <a:xfrm>
          <a:off x="4953000" y="31001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52802</xdr:rowOff>
    </xdr:from>
    <xdr:ext cx="736600" cy="259045"/>
    <xdr:sp macro="" textlink="">
      <xdr:nvSpPr>
        <xdr:cNvPr id="76" name="テキスト ボックス 75"/>
        <xdr:cNvSpPr txBox="1"/>
      </xdr:nvSpPr>
      <xdr:spPr>
        <a:xfrm>
          <a:off x="4622800" y="3186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170507</xdr:rowOff>
    </xdr:from>
    <xdr:to>
      <xdr:col>22</xdr:col>
      <xdr:colOff>165100</xdr:colOff>
      <xdr:row>18</xdr:row>
      <xdr:rowOff>100657</xdr:rowOff>
    </xdr:to>
    <xdr:sp macro="" textlink="">
      <xdr:nvSpPr>
        <xdr:cNvPr id="77" name="楕円 76"/>
        <xdr:cNvSpPr/>
      </xdr:nvSpPr>
      <xdr:spPr bwMode="auto">
        <a:xfrm>
          <a:off x="4254500" y="31327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85434</xdr:rowOff>
    </xdr:from>
    <xdr:ext cx="762000" cy="259045"/>
    <xdr:sp macro="" textlink="">
      <xdr:nvSpPr>
        <xdr:cNvPr id="78" name="テキスト ボックス 77"/>
        <xdr:cNvSpPr txBox="1"/>
      </xdr:nvSpPr>
      <xdr:spPr>
        <a:xfrm>
          <a:off x="3924300" y="3219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55931</xdr:rowOff>
    </xdr:from>
    <xdr:to>
      <xdr:col>19</xdr:col>
      <xdr:colOff>38100</xdr:colOff>
      <xdr:row>18</xdr:row>
      <xdr:rowOff>157531</xdr:rowOff>
    </xdr:to>
    <xdr:sp macro="" textlink="">
      <xdr:nvSpPr>
        <xdr:cNvPr id="79" name="楕円 78"/>
        <xdr:cNvSpPr/>
      </xdr:nvSpPr>
      <xdr:spPr bwMode="auto">
        <a:xfrm>
          <a:off x="3556000" y="318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142308</xdr:rowOff>
    </xdr:from>
    <xdr:ext cx="762000" cy="259045"/>
    <xdr:sp macro="" textlink="">
      <xdr:nvSpPr>
        <xdr:cNvPr id="80" name="テキスト ボックス 79"/>
        <xdr:cNvSpPr txBox="1"/>
      </xdr:nvSpPr>
      <xdr:spPr>
        <a:xfrm>
          <a:off x="3225800" y="3276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140113</xdr:rowOff>
    </xdr:from>
    <xdr:to>
      <xdr:col>15</xdr:col>
      <xdr:colOff>101600</xdr:colOff>
      <xdr:row>19</xdr:row>
      <xdr:rowOff>70263</xdr:rowOff>
    </xdr:to>
    <xdr:sp macro="" textlink="">
      <xdr:nvSpPr>
        <xdr:cNvPr id="81" name="楕円 80"/>
        <xdr:cNvSpPr/>
      </xdr:nvSpPr>
      <xdr:spPr bwMode="auto">
        <a:xfrm>
          <a:off x="2857500" y="32738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55040</xdr:rowOff>
    </xdr:from>
    <xdr:ext cx="762000" cy="259045"/>
    <xdr:sp macro="" textlink="">
      <xdr:nvSpPr>
        <xdr:cNvPr id="82" name="テキスト ボックス 81"/>
        <xdr:cNvSpPr txBox="1"/>
      </xdr:nvSpPr>
      <xdr:spPr>
        <a:xfrm>
          <a:off x="2527300" y="3360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86953</xdr:rowOff>
    </xdr:from>
    <xdr:to>
      <xdr:col>29</xdr:col>
      <xdr:colOff>127000</xdr:colOff>
      <xdr:row>38</xdr:row>
      <xdr:rowOff>101949</xdr:rowOff>
    </xdr:to>
    <xdr:cxnSp macro="">
      <xdr:nvCxnSpPr>
        <xdr:cNvPr id="118" name="直線コネクタ 117"/>
        <xdr:cNvCxnSpPr/>
      </xdr:nvCxnSpPr>
      <xdr:spPr bwMode="auto">
        <a:xfrm flipV="1">
          <a:off x="5003800" y="7554553"/>
          <a:ext cx="647700" cy="149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190737</xdr:rowOff>
    </xdr:from>
    <xdr:ext cx="762000" cy="259045"/>
    <xdr:sp macro="" textlink="">
      <xdr:nvSpPr>
        <xdr:cNvPr id="119" name="人口1人当たり決算額の推移平均値テキスト445"/>
        <xdr:cNvSpPr txBox="1"/>
      </xdr:nvSpPr>
      <xdr:spPr>
        <a:xfrm>
          <a:off x="5740400" y="7315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101949</xdr:rowOff>
    </xdr:from>
    <xdr:to>
      <xdr:col>26</xdr:col>
      <xdr:colOff>50800</xdr:colOff>
      <xdr:row>38</xdr:row>
      <xdr:rowOff>105260</xdr:rowOff>
    </xdr:to>
    <xdr:cxnSp macro="">
      <xdr:nvCxnSpPr>
        <xdr:cNvPr id="121" name="直線コネクタ 120"/>
        <xdr:cNvCxnSpPr/>
      </xdr:nvCxnSpPr>
      <xdr:spPr bwMode="auto">
        <a:xfrm flipV="1">
          <a:off x="4305300" y="7569549"/>
          <a:ext cx="698500" cy="33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112369</xdr:rowOff>
    </xdr:from>
    <xdr:ext cx="736600" cy="259045"/>
    <xdr:sp macro="" textlink="">
      <xdr:nvSpPr>
        <xdr:cNvPr id="123" name="テキスト ボックス 122"/>
        <xdr:cNvSpPr txBox="1"/>
      </xdr:nvSpPr>
      <xdr:spPr>
        <a:xfrm>
          <a:off x="4622800" y="7237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105260</xdr:rowOff>
    </xdr:from>
    <xdr:to>
      <xdr:col>22</xdr:col>
      <xdr:colOff>114300</xdr:colOff>
      <xdr:row>38</xdr:row>
      <xdr:rowOff>112716</xdr:rowOff>
    </xdr:to>
    <xdr:cxnSp macro="">
      <xdr:nvCxnSpPr>
        <xdr:cNvPr id="124" name="直線コネクタ 123"/>
        <xdr:cNvCxnSpPr/>
      </xdr:nvCxnSpPr>
      <xdr:spPr bwMode="auto">
        <a:xfrm flipV="1">
          <a:off x="3606800" y="7572860"/>
          <a:ext cx="698500" cy="74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113313</xdr:rowOff>
    </xdr:from>
    <xdr:ext cx="762000" cy="259045"/>
    <xdr:sp macro="" textlink="">
      <xdr:nvSpPr>
        <xdr:cNvPr id="126" name="テキスト ボックス 125"/>
        <xdr:cNvSpPr txBox="1"/>
      </xdr:nvSpPr>
      <xdr:spPr>
        <a:xfrm>
          <a:off x="3924300" y="723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112661</xdr:rowOff>
    </xdr:from>
    <xdr:to>
      <xdr:col>18</xdr:col>
      <xdr:colOff>177800</xdr:colOff>
      <xdr:row>38</xdr:row>
      <xdr:rowOff>112716</xdr:rowOff>
    </xdr:to>
    <xdr:cxnSp macro="">
      <xdr:nvCxnSpPr>
        <xdr:cNvPr id="127" name="直線コネクタ 126"/>
        <xdr:cNvCxnSpPr/>
      </xdr:nvCxnSpPr>
      <xdr:spPr bwMode="auto">
        <a:xfrm>
          <a:off x="2908300" y="7580261"/>
          <a:ext cx="698500" cy="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116811</xdr:rowOff>
    </xdr:from>
    <xdr:ext cx="762000" cy="259045"/>
    <xdr:sp macro="" textlink="">
      <xdr:nvSpPr>
        <xdr:cNvPr id="129" name="テキスト ボックス 128"/>
        <xdr:cNvSpPr txBox="1"/>
      </xdr:nvSpPr>
      <xdr:spPr>
        <a:xfrm>
          <a:off x="3225800" y="72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17293</xdr:rowOff>
    </xdr:from>
    <xdr:to>
      <xdr:col>15</xdr:col>
      <xdr:colOff>101600</xdr:colOff>
      <xdr:row>38</xdr:row>
      <xdr:rowOff>118893</xdr:rowOff>
    </xdr:to>
    <xdr:sp macro="" textlink="">
      <xdr:nvSpPr>
        <xdr:cNvPr id="130" name="フローチャート: 判断 129"/>
        <xdr:cNvSpPr/>
      </xdr:nvSpPr>
      <xdr:spPr bwMode="auto">
        <a:xfrm>
          <a:off x="2857500" y="7484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129070</xdr:rowOff>
    </xdr:from>
    <xdr:ext cx="762000" cy="259045"/>
    <xdr:sp macro="" textlink="">
      <xdr:nvSpPr>
        <xdr:cNvPr id="131" name="テキスト ボックス 130"/>
        <xdr:cNvSpPr txBox="1"/>
      </xdr:nvSpPr>
      <xdr:spPr>
        <a:xfrm>
          <a:off x="2527300" y="7253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36153</xdr:rowOff>
    </xdr:from>
    <xdr:to>
      <xdr:col>29</xdr:col>
      <xdr:colOff>177800</xdr:colOff>
      <xdr:row>38</xdr:row>
      <xdr:rowOff>137753</xdr:rowOff>
    </xdr:to>
    <xdr:sp macro="" textlink="">
      <xdr:nvSpPr>
        <xdr:cNvPr id="137" name="楕円 136"/>
        <xdr:cNvSpPr/>
      </xdr:nvSpPr>
      <xdr:spPr bwMode="auto">
        <a:xfrm>
          <a:off x="5600700" y="7503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305038</xdr:rowOff>
    </xdr:from>
    <xdr:ext cx="762000" cy="259045"/>
    <xdr:sp macro="" textlink="">
      <xdr:nvSpPr>
        <xdr:cNvPr id="138" name="人口1人当たり決算額の推移該当値テキスト445"/>
        <xdr:cNvSpPr txBox="1"/>
      </xdr:nvSpPr>
      <xdr:spPr>
        <a:xfrm>
          <a:off x="5740400" y="7429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51149</xdr:rowOff>
    </xdr:from>
    <xdr:to>
      <xdr:col>26</xdr:col>
      <xdr:colOff>101600</xdr:colOff>
      <xdr:row>38</xdr:row>
      <xdr:rowOff>152749</xdr:rowOff>
    </xdr:to>
    <xdr:sp macro="" textlink="">
      <xdr:nvSpPr>
        <xdr:cNvPr id="139" name="楕円 138"/>
        <xdr:cNvSpPr/>
      </xdr:nvSpPr>
      <xdr:spPr bwMode="auto">
        <a:xfrm>
          <a:off x="4953000" y="7518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137526</xdr:rowOff>
    </xdr:from>
    <xdr:ext cx="736600" cy="259045"/>
    <xdr:sp macro="" textlink="">
      <xdr:nvSpPr>
        <xdr:cNvPr id="140" name="テキスト ボックス 139"/>
        <xdr:cNvSpPr txBox="1"/>
      </xdr:nvSpPr>
      <xdr:spPr>
        <a:xfrm>
          <a:off x="4622800" y="7605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54460</xdr:rowOff>
    </xdr:from>
    <xdr:to>
      <xdr:col>22</xdr:col>
      <xdr:colOff>165100</xdr:colOff>
      <xdr:row>38</xdr:row>
      <xdr:rowOff>156060</xdr:rowOff>
    </xdr:to>
    <xdr:sp macro="" textlink="">
      <xdr:nvSpPr>
        <xdr:cNvPr id="141" name="楕円 140"/>
        <xdr:cNvSpPr/>
      </xdr:nvSpPr>
      <xdr:spPr bwMode="auto">
        <a:xfrm>
          <a:off x="4254500" y="7522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140837</xdr:rowOff>
    </xdr:from>
    <xdr:ext cx="762000" cy="259045"/>
    <xdr:sp macro="" textlink="">
      <xdr:nvSpPr>
        <xdr:cNvPr id="142" name="テキスト ボックス 141"/>
        <xdr:cNvSpPr txBox="1"/>
      </xdr:nvSpPr>
      <xdr:spPr>
        <a:xfrm>
          <a:off x="3924300" y="7608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61916</xdr:rowOff>
    </xdr:from>
    <xdr:to>
      <xdr:col>19</xdr:col>
      <xdr:colOff>38100</xdr:colOff>
      <xdr:row>38</xdr:row>
      <xdr:rowOff>163516</xdr:rowOff>
    </xdr:to>
    <xdr:sp macro="" textlink="">
      <xdr:nvSpPr>
        <xdr:cNvPr id="143" name="楕円 142"/>
        <xdr:cNvSpPr/>
      </xdr:nvSpPr>
      <xdr:spPr bwMode="auto">
        <a:xfrm>
          <a:off x="3556000" y="7529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148293</xdr:rowOff>
    </xdr:from>
    <xdr:ext cx="762000" cy="259045"/>
    <xdr:sp macro="" textlink="">
      <xdr:nvSpPr>
        <xdr:cNvPr id="144" name="テキスト ボックス 143"/>
        <xdr:cNvSpPr txBox="1"/>
      </xdr:nvSpPr>
      <xdr:spPr>
        <a:xfrm>
          <a:off x="3225800" y="7615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61861</xdr:rowOff>
    </xdr:from>
    <xdr:to>
      <xdr:col>15</xdr:col>
      <xdr:colOff>101600</xdr:colOff>
      <xdr:row>38</xdr:row>
      <xdr:rowOff>163461</xdr:rowOff>
    </xdr:to>
    <xdr:sp macro="" textlink="">
      <xdr:nvSpPr>
        <xdr:cNvPr id="145" name="楕円 144"/>
        <xdr:cNvSpPr/>
      </xdr:nvSpPr>
      <xdr:spPr bwMode="auto">
        <a:xfrm>
          <a:off x="2857500" y="7529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148238</xdr:rowOff>
    </xdr:from>
    <xdr:ext cx="762000" cy="259045"/>
    <xdr:sp macro="" textlink="">
      <xdr:nvSpPr>
        <xdr:cNvPr id="146" name="テキスト ボックス 145"/>
        <xdr:cNvSpPr txBox="1"/>
      </xdr:nvSpPr>
      <xdr:spPr>
        <a:xfrm>
          <a:off x="2527300" y="7615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11292</xdr:rowOff>
    </xdr:from>
    <xdr:to>
      <xdr:col>24</xdr:col>
      <xdr:colOff>63500</xdr:colOff>
      <xdr:row>37</xdr:row>
      <xdr:rowOff>83780</xdr:rowOff>
    </xdr:to>
    <xdr:cxnSp macro="">
      <xdr:nvCxnSpPr>
        <xdr:cNvPr id="63" name="直線コネクタ 62"/>
        <xdr:cNvCxnSpPr/>
      </xdr:nvCxnSpPr>
      <xdr:spPr>
        <a:xfrm flipV="1">
          <a:off x="3797300" y="6354942"/>
          <a:ext cx="838200" cy="72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133331</xdr:rowOff>
    </xdr:from>
    <xdr:ext cx="599010" cy="259045"/>
    <xdr:sp macro="" textlink="">
      <xdr:nvSpPr>
        <xdr:cNvPr id="64" name="人件費平均値テキスト"/>
        <xdr:cNvSpPr txBox="1"/>
      </xdr:nvSpPr>
      <xdr:spPr>
        <a:xfrm>
          <a:off x="4686300" y="5962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83780</xdr:rowOff>
    </xdr:from>
    <xdr:to>
      <xdr:col>19</xdr:col>
      <xdr:colOff>177800</xdr:colOff>
      <xdr:row>37</xdr:row>
      <xdr:rowOff>90148</xdr:rowOff>
    </xdr:to>
    <xdr:cxnSp macro="">
      <xdr:nvCxnSpPr>
        <xdr:cNvPr id="66" name="直線コネクタ 65"/>
        <xdr:cNvCxnSpPr/>
      </xdr:nvCxnSpPr>
      <xdr:spPr>
        <a:xfrm flipV="1">
          <a:off x="2908300" y="6427430"/>
          <a:ext cx="889000" cy="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162221</xdr:rowOff>
    </xdr:from>
    <xdr:ext cx="599010" cy="259045"/>
    <xdr:sp macro="" textlink="">
      <xdr:nvSpPr>
        <xdr:cNvPr id="68" name="テキスト ボックス 67"/>
        <xdr:cNvSpPr txBox="1"/>
      </xdr:nvSpPr>
      <xdr:spPr>
        <a:xfrm>
          <a:off x="3497795" y="599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90148</xdr:rowOff>
    </xdr:from>
    <xdr:to>
      <xdr:col>15</xdr:col>
      <xdr:colOff>50800</xdr:colOff>
      <xdr:row>37</xdr:row>
      <xdr:rowOff>131547</xdr:rowOff>
    </xdr:to>
    <xdr:cxnSp macro="">
      <xdr:nvCxnSpPr>
        <xdr:cNvPr id="69" name="直線コネクタ 68"/>
        <xdr:cNvCxnSpPr/>
      </xdr:nvCxnSpPr>
      <xdr:spPr>
        <a:xfrm flipV="1">
          <a:off x="2019300" y="6433798"/>
          <a:ext cx="889000" cy="41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131547</xdr:rowOff>
    </xdr:from>
    <xdr:to>
      <xdr:col>10</xdr:col>
      <xdr:colOff>114300</xdr:colOff>
      <xdr:row>37</xdr:row>
      <xdr:rowOff>159393</xdr:rowOff>
    </xdr:to>
    <xdr:cxnSp macro="">
      <xdr:nvCxnSpPr>
        <xdr:cNvPr id="72" name="直線コネクタ 71"/>
        <xdr:cNvCxnSpPr/>
      </xdr:nvCxnSpPr>
      <xdr:spPr>
        <a:xfrm flipV="1">
          <a:off x="1130300" y="6475197"/>
          <a:ext cx="889000" cy="2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23330</xdr:rowOff>
    </xdr:from>
    <xdr:ext cx="599010" cy="259045"/>
    <xdr:sp macro="" textlink="">
      <xdr:nvSpPr>
        <xdr:cNvPr id="74" name="テキスト ボックス 73"/>
        <xdr:cNvSpPr txBox="1"/>
      </xdr:nvSpPr>
      <xdr:spPr>
        <a:xfrm>
          <a:off x="1719795" y="6024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16837</xdr:rowOff>
    </xdr:from>
    <xdr:to>
      <xdr:col>6</xdr:col>
      <xdr:colOff>38100</xdr:colOff>
      <xdr:row>37</xdr:row>
      <xdr:rowOff>118437</xdr:rowOff>
    </xdr:to>
    <xdr:sp macro="" textlink="">
      <xdr:nvSpPr>
        <xdr:cNvPr id="75" name="フローチャート: 判断 74"/>
        <xdr:cNvSpPr/>
      </xdr:nvSpPr>
      <xdr:spPr>
        <a:xfrm>
          <a:off x="1079500" y="6360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134964</xdr:rowOff>
    </xdr:from>
    <xdr:ext cx="534377" cy="259045"/>
    <xdr:sp macro="" textlink="">
      <xdr:nvSpPr>
        <xdr:cNvPr id="76" name="テキスト ボックス 75"/>
        <xdr:cNvSpPr txBox="1"/>
      </xdr:nvSpPr>
      <xdr:spPr>
        <a:xfrm>
          <a:off x="863111" y="613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131942</xdr:rowOff>
    </xdr:from>
    <xdr:to>
      <xdr:col>24</xdr:col>
      <xdr:colOff>114300</xdr:colOff>
      <xdr:row>37</xdr:row>
      <xdr:rowOff>62092</xdr:rowOff>
    </xdr:to>
    <xdr:sp macro="" textlink="">
      <xdr:nvSpPr>
        <xdr:cNvPr id="82" name="楕円 81"/>
        <xdr:cNvSpPr/>
      </xdr:nvSpPr>
      <xdr:spPr>
        <a:xfrm>
          <a:off x="4584700" y="630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110369</xdr:rowOff>
    </xdr:from>
    <xdr:ext cx="534377" cy="259045"/>
    <xdr:sp macro="" textlink="">
      <xdr:nvSpPr>
        <xdr:cNvPr id="83" name="人件費該当値テキスト"/>
        <xdr:cNvSpPr txBox="1"/>
      </xdr:nvSpPr>
      <xdr:spPr>
        <a:xfrm>
          <a:off x="4686300" y="628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32980</xdr:rowOff>
    </xdr:from>
    <xdr:to>
      <xdr:col>20</xdr:col>
      <xdr:colOff>38100</xdr:colOff>
      <xdr:row>37</xdr:row>
      <xdr:rowOff>134580</xdr:rowOff>
    </xdr:to>
    <xdr:sp macro="" textlink="">
      <xdr:nvSpPr>
        <xdr:cNvPr id="84" name="楕円 83"/>
        <xdr:cNvSpPr/>
      </xdr:nvSpPr>
      <xdr:spPr>
        <a:xfrm>
          <a:off x="3746500" y="63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125707</xdr:rowOff>
    </xdr:from>
    <xdr:ext cx="534377" cy="259045"/>
    <xdr:sp macro="" textlink="">
      <xdr:nvSpPr>
        <xdr:cNvPr id="85" name="テキスト ボックス 84"/>
        <xdr:cNvSpPr txBox="1"/>
      </xdr:nvSpPr>
      <xdr:spPr>
        <a:xfrm>
          <a:off x="3530111" y="646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39348</xdr:rowOff>
    </xdr:from>
    <xdr:to>
      <xdr:col>15</xdr:col>
      <xdr:colOff>101600</xdr:colOff>
      <xdr:row>37</xdr:row>
      <xdr:rowOff>140948</xdr:rowOff>
    </xdr:to>
    <xdr:sp macro="" textlink="">
      <xdr:nvSpPr>
        <xdr:cNvPr id="86" name="楕円 85"/>
        <xdr:cNvSpPr/>
      </xdr:nvSpPr>
      <xdr:spPr>
        <a:xfrm>
          <a:off x="2857500" y="638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132075</xdr:rowOff>
    </xdr:from>
    <xdr:ext cx="534377" cy="259045"/>
    <xdr:sp macro="" textlink="">
      <xdr:nvSpPr>
        <xdr:cNvPr id="87" name="テキスト ボックス 86"/>
        <xdr:cNvSpPr txBox="1"/>
      </xdr:nvSpPr>
      <xdr:spPr>
        <a:xfrm>
          <a:off x="2641111" y="647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80747</xdr:rowOff>
    </xdr:from>
    <xdr:to>
      <xdr:col>10</xdr:col>
      <xdr:colOff>165100</xdr:colOff>
      <xdr:row>38</xdr:row>
      <xdr:rowOff>10897</xdr:rowOff>
    </xdr:to>
    <xdr:sp macro="" textlink="">
      <xdr:nvSpPr>
        <xdr:cNvPr id="88" name="楕円 87"/>
        <xdr:cNvSpPr/>
      </xdr:nvSpPr>
      <xdr:spPr>
        <a:xfrm>
          <a:off x="1968500" y="642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2023</xdr:rowOff>
    </xdr:from>
    <xdr:ext cx="534377" cy="259045"/>
    <xdr:sp macro="" textlink="">
      <xdr:nvSpPr>
        <xdr:cNvPr id="89" name="テキスト ボックス 88"/>
        <xdr:cNvSpPr txBox="1"/>
      </xdr:nvSpPr>
      <xdr:spPr>
        <a:xfrm>
          <a:off x="1752111" y="651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108592</xdr:rowOff>
    </xdr:from>
    <xdr:to>
      <xdr:col>6</xdr:col>
      <xdr:colOff>38100</xdr:colOff>
      <xdr:row>38</xdr:row>
      <xdr:rowOff>38742</xdr:rowOff>
    </xdr:to>
    <xdr:sp macro="" textlink="">
      <xdr:nvSpPr>
        <xdr:cNvPr id="90" name="楕円 89"/>
        <xdr:cNvSpPr/>
      </xdr:nvSpPr>
      <xdr:spPr>
        <a:xfrm>
          <a:off x="1079500" y="645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29870</xdr:rowOff>
    </xdr:from>
    <xdr:ext cx="534377" cy="259045"/>
    <xdr:sp macro="" textlink="">
      <xdr:nvSpPr>
        <xdr:cNvPr id="91" name="テキスト ボックス 90"/>
        <xdr:cNvSpPr txBox="1"/>
      </xdr:nvSpPr>
      <xdr:spPr>
        <a:xfrm>
          <a:off x="863111" y="654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115252</xdr:rowOff>
    </xdr:from>
    <xdr:to>
      <xdr:col>24</xdr:col>
      <xdr:colOff>63500</xdr:colOff>
      <xdr:row>58</xdr:row>
      <xdr:rowOff>118619</xdr:rowOff>
    </xdr:to>
    <xdr:cxnSp macro="">
      <xdr:nvCxnSpPr>
        <xdr:cNvPr id="118" name="直線コネクタ 117"/>
        <xdr:cNvCxnSpPr/>
      </xdr:nvCxnSpPr>
      <xdr:spPr>
        <a:xfrm flipV="1">
          <a:off x="3797300" y="10059352"/>
          <a:ext cx="838200" cy="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86886</xdr:rowOff>
    </xdr:from>
    <xdr:ext cx="599010" cy="259045"/>
    <xdr:sp macro="" textlink="">
      <xdr:nvSpPr>
        <xdr:cNvPr id="119" name="物件費平均値テキスト"/>
        <xdr:cNvSpPr txBox="1"/>
      </xdr:nvSpPr>
      <xdr:spPr>
        <a:xfrm>
          <a:off x="4686300" y="9859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117557</xdr:rowOff>
    </xdr:from>
    <xdr:to>
      <xdr:col>19</xdr:col>
      <xdr:colOff>177800</xdr:colOff>
      <xdr:row>58</xdr:row>
      <xdr:rowOff>118619</xdr:rowOff>
    </xdr:to>
    <xdr:cxnSp macro="">
      <xdr:nvCxnSpPr>
        <xdr:cNvPr id="121" name="直線コネクタ 120"/>
        <xdr:cNvCxnSpPr/>
      </xdr:nvCxnSpPr>
      <xdr:spPr>
        <a:xfrm>
          <a:off x="2908300" y="10061657"/>
          <a:ext cx="889000" cy="1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11706</xdr:rowOff>
    </xdr:from>
    <xdr:ext cx="599010" cy="259045"/>
    <xdr:sp macro="" textlink="">
      <xdr:nvSpPr>
        <xdr:cNvPr id="123" name="テキスト ボックス 122"/>
        <xdr:cNvSpPr txBox="1"/>
      </xdr:nvSpPr>
      <xdr:spPr>
        <a:xfrm>
          <a:off x="3497795" y="9784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117557</xdr:rowOff>
    </xdr:from>
    <xdr:to>
      <xdr:col>15</xdr:col>
      <xdr:colOff>50800</xdr:colOff>
      <xdr:row>58</xdr:row>
      <xdr:rowOff>119015</xdr:rowOff>
    </xdr:to>
    <xdr:cxnSp macro="">
      <xdr:nvCxnSpPr>
        <xdr:cNvPr id="124" name="直線コネクタ 123"/>
        <xdr:cNvCxnSpPr/>
      </xdr:nvCxnSpPr>
      <xdr:spPr>
        <a:xfrm flipV="1">
          <a:off x="2019300" y="10061657"/>
          <a:ext cx="889000" cy="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12097</xdr:rowOff>
    </xdr:from>
    <xdr:ext cx="599010" cy="259045"/>
    <xdr:sp macro="" textlink="">
      <xdr:nvSpPr>
        <xdr:cNvPr id="126" name="テキスト ボックス 125"/>
        <xdr:cNvSpPr txBox="1"/>
      </xdr:nvSpPr>
      <xdr:spPr>
        <a:xfrm>
          <a:off x="2608795" y="978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119015</xdr:rowOff>
    </xdr:from>
    <xdr:to>
      <xdr:col>10</xdr:col>
      <xdr:colOff>114300</xdr:colOff>
      <xdr:row>58</xdr:row>
      <xdr:rowOff>119478</xdr:rowOff>
    </xdr:to>
    <xdr:cxnSp macro="">
      <xdr:nvCxnSpPr>
        <xdr:cNvPr id="127" name="直線コネクタ 126"/>
        <xdr:cNvCxnSpPr/>
      </xdr:nvCxnSpPr>
      <xdr:spPr>
        <a:xfrm flipV="1">
          <a:off x="1130300" y="10063115"/>
          <a:ext cx="889000" cy="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13424</xdr:rowOff>
    </xdr:from>
    <xdr:ext cx="534377" cy="259045"/>
    <xdr:sp macro="" textlink="">
      <xdr:nvSpPr>
        <xdr:cNvPr id="129" name="テキスト ボックス 128"/>
        <xdr:cNvSpPr txBox="1"/>
      </xdr:nvSpPr>
      <xdr:spPr>
        <a:xfrm>
          <a:off x="1752111" y="978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68604</xdr:rowOff>
    </xdr:from>
    <xdr:to>
      <xdr:col>6</xdr:col>
      <xdr:colOff>38100</xdr:colOff>
      <xdr:row>58</xdr:row>
      <xdr:rowOff>170204</xdr:rowOff>
    </xdr:to>
    <xdr:sp macro="" textlink="">
      <xdr:nvSpPr>
        <xdr:cNvPr id="130" name="フローチャート: 判断 129"/>
        <xdr:cNvSpPr/>
      </xdr:nvSpPr>
      <xdr:spPr>
        <a:xfrm>
          <a:off x="1079500" y="1001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15281</xdr:rowOff>
    </xdr:from>
    <xdr:ext cx="534377" cy="259045"/>
    <xdr:sp macro="" textlink="">
      <xdr:nvSpPr>
        <xdr:cNvPr id="131" name="テキスト ボックス 130"/>
        <xdr:cNvSpPr txBox="1"/>
      </xdr:nvSpPr>
      <xdr:spPr>
        <a:xfrm>
          <a:off x="863111" y="978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64452</xdr:rowOff>
    </xdr:from>
    <xdr:to>
      <xdr:col>24</xdr:col>
      <xdr:colOff>114300</xdr:colOff>
      <xdr:row>58</xdr:row>
      <xdr:rowOff>166052</xdr:rowOff>
    </xdr:to>
    <xdr:sp macro="" textlink="">
      <xdr:nvSpPr>
        <xdr:cNvPr id="137" name="楕円 136"/>
        <xdr:cNvSpPr/>
      </xdr:nvSpPr>
      <xdr:spPr>
        <a:xfrm>
          <a:off x="4584700" y="1000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42437</xdr:rowOff>
    </xdr:from>
    <xdr:ext cx="599010" cy="259045"/>
    <xdr:sp macro="" textlink="">
      <xdr:nvSpPr>
        <xdr:cNvPr id="138" name="物件費該当値テキスト"/>
        <xdr:cNvSpPr txBox="1"/>
      </xdr:nvSpPr>
      <xdr:spPr>
        <a:xfrm>
          <a:off x="4686300" y="9986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67819</xdr:rowOff>
    </xdr:from>
    <xdr:to>
      <xdr:col>20</xdr:col>
      <xdr:colOff>38100</xdr:colOff>
      <xdr:row>58</xdr:row>
      <xdr:rowOff>169419</xdr:rowOff>
    </xdr:to>
    <xdr:sp macro="" textlink="">
      <xdr:nvSpPr>
        <xdr:cNvPr id="139" name="楕円 138"/>
        <xdr:cNvSpPr/>
      </xdr:nvSpPr>
      <xdr:spPr>
        <a:xfrm>
          <a:off x="3746500" y="1001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160546</xdr:rowOff>
    </xdr:from>
    <xdr:ext cx="534377" cy="259045"/>
    <xdr:sp macro="" textlink="">
      <xdr:nvSpPr>
        <xdr:cNvPr id="140" name="テキスト ボックス 139"/>
        <xdr:cNvSpPr txBox="1"/>
      </xdr:nvSpPr>
      <xdr:spPr>
        <a:xfrm>
          <a:off x="3530111" y="101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66757</xdr:rowOff>
    </xdr:from>
    <xdr:to>
      <xdr:col>15</xdr:col>
      <xdr:colOff>101600</xdr:colOff>
      <xdr:row>58</xdr:row>
      <xdr:rowOff>168357</xdr:rowOff>
    </xdr:to>
    <xdr:sp macro="" textlink="">
      <xdr:nvSpPr>
        <xdr:cNvPr id="141" name="楕円 140"/>
        <xdr:cNvSpPr/>
      </xdr:nvSpPr>
      <xdr:spPr>
        <a:xfrm>
          <a:off x="2857500" y="1001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159484</xdr:rowOff>
    </xdr:from>
    <xdr:ext cx="534377" cy="259045"/>
    <xdr:sp macro="" textlink="">
      <xdr:nvSpPr>
        <xdr:cNvPr id="142" name="テキスト ボックス 141"/>
        <xdr:cNvSpPr txBox="1"/>
      </xdr:nvSpPr>
      <xdr:spPr>
        <a:xfrm>
          <a:off x="2641111" y="10103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68215</xdr:rowOff>
    </xdr:from>
    <xdr:to>
      <xdr:col>10</xdr:col>
      <xdr:colOff>165100</xdr:colOff>
      <xdr:row>58</xdr:row>
      <xdr:rowOff>169815</xdr:rowOff>
    </xdr:to>
    <xdr:sp macro="" textlink="">
      <xdr:nvSpPr>
        <xdr:cNvPr id="143" name="楕円 142"/>
        <xdr:cNvSpPr/>
      </xdr:nvSpPr>
      <xdr:spPr>
        <a:xfrm>
          <a:off x="1968500" y="1001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160942</xdr:rowOff>
    </xdr:from>
    <xdr:ext cx="534377" cy="259045"/>
    <xdr:sp macro="" textlink="">
      <xdr:nvSpPr>
        <xdr:cNvPr id="144" name="テキスト ボックス 143"/>
        <xdr:cNvSpPr txBox="1"/>
      </xdr:nvSpPr>
      <xdr:spPr>
        <a:xfrm>
          <a:off x="1752111" y="1010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68678</xdr:rowOff>
    </xdr:from>
    <xdr:to>
      <xdr:col>6</xdr:col>
      <xdr:colOff>38100</xdr:colOff>
      <xdr:row>58</xdr:row>
      <xdr:rowOff>170278</xdr:rowOff>
    </xdr:to>
    <xdr:sp macro="" textlink="">
      <xdr:nvSpPr>
        <xdr:cNvPr id="145" name="楕円 144"/>
        <xdr:cNvSpPr/>
      </xdr:nvSpPr>
      <xdr:spPr>
        <a:xfrm>
          <a:off x="1079500" y="1001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161405</xdr:rowOff>
    </xdr:from>
    <xdr:ext cx="534377" cy="259045"/>
    <xdr:sp macro="" textlink="">
      <xdr:nvSpPr>
        <xdr:cNvPr id="146" name="テキスト ボックス 145"/>
        <xdr:cNvSpPr txBox="1"/>
      </xdr:nvSpPr>
      <xdr:spPr>
        <a:xfrm>
          <a:off x="863111" y="1010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141060</xdr:rowOff>
    </xdr:from>
    <xdr:to>
      <xdr:col>24</xdr:col>
      <xdr:colOff>63500</xdr:colOff>
      <xdr:row>78</xdr:row>
      <xdr:rowOff>149301</xdr:rowOff>
    </xdr:to>
    <xdr:cxnSp macro="">
      <xdr:nvCxnSpPr>
        <xdr:cNvPr id="175" name="直線コネクタ 174"/>
        <xdr:cNvCxnSpPr/>
      </xdr:nvCxnSpPr>
      <xdr:spPr>
        <a:xfrm>
          <a:off x="3797300" y="13514160"/>
          <a:ext cx="838200" cy="8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141060</xdr:rowOff>
    </xdr:from>
    <xdr:to>
      <xdr:col>19</xdr:col>
      <xdr:colOff>177800</xdr:colOff>
      <xdr:row>78</xdr:row>
      <xdr:rowOff>150240</xdr:rowOff>
    </xdr:to>
    <xdr:cxnSp macro="">
      <xdr:nvCxnSpPr>
        <xdr:cNvPr id="178" name="直線コネクタ 177"/>
        <xdr:cNvCxnSpPr/>
      </xdr:nvCxnSpPr>
      <xdr:spPr>
        <a:xfrm flipV="1">
          <a:off x="2908300" y="13514160"/>
          <a:ext cx="889000" cy="9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141236</xdr:rowOff>
    </xdr:from>
    <xdr:to>
      <xdr:col>15</xdr:col>
      <xdr:colOff>50800</xdr:colOff>
      <xdr:row>78</xdr:row>
      <xdr:rowOff>150240</xdr:rowOff>
    </xdr:to>
    <xdr:cxnSp macro="">
      <xdr:nvCxnSpPr>
        <xdr:cNvPr id="181" name="直線コネクタ 180"/>
        <xdr:cNvCxnSpPr/>
      </xdr:nvCxnSpPr>
      <xdr:spPr>
        <a:xfrm>
          <a:off x="2019300" y="13514336"/>
          <a:ext cx="889000" cy="9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141236</xdr:rowOff>
    </xdr:from>
    <xdr:to>
      <xdr:col>10</xdr:col>
      <xdr:colOff>114300</xdr:colOff>
      <xdr:row>78</xdr:row>
      <xdr:rowOff>147789</xdr:rowOff>
    </xdr:to>
    <xdr:cxnSp macro="">
      <xdr:nvCxnSpPr>
        <xdr:cNvPr id="184" name="直線コネクタ 183"/>
        <xdr:cNvCxnSpPr/>
      </xdr:nvCxnSpPr>
      <xdr:spPr>
        <a:xfrm flipV="1">
          <a:off x="1130300" y="13514336"/>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40487</xdr:rowOff>
    </xdr:from>
    <xdr:to>
      <xdr:col>6</xdr:col>
      <xdr:colOff>38100</xdr:colOff>
      <xdr:row>78</xdr:row>
      <xdr:rowOff>142087</xdr:rowOff>
    </xdr:to>
    <xdr:sp macro="" textlink="">
      <xdr:nvSpPr>
        <xdr:cNvPr id="187" name="フローチャート: 判断 186"/>
        <xdr:cNvSpPr/>
      </xdr:nvSpPr>
      <xdr:spPr>
        <a:xfrm>
          <a:off x="1079500" y="13413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158614</xdr:rowOff>
    </xdr:from>
    <xdr:ext cx="469744" cy="259045"/>
    <xdr:sp macro="" textlink="">
      <xdr:nvSpPr>
        <xdr:cNvPr id="188" name="テキスト ボックス 187"/>
        <xdr:cNvSpPr txBox="1"/>
      </xdr:nvSpPr>
      <xdr:spPr>
        <a:xfrm>
          <a:off x="895428" y="13188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98501</xdr:rowOff>
    </xdr:from>
    <xdr:to>
      <xdr:col>24</xdr:col>
      <xdr:colOff>114300</xdr:colOff>
      <xdr:row>79</xdr:row>
      <xdr:rowOff>28651</xdr:rowOff>
    </xdr:to>
    <xdr:sp macro="" textlink="">
      <xdr:nvSpPr>
        <xdr:cNvPr id="194" name="楕円 193"/>
        <xdr:cNvSpPr/>
      </xdr:nvSpPr>
      <xdr:spPr>
        <a:xfrm>
          <a:off x="4584700" y="1347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13428</xdr:rowOff>
    </xdr:from>
    <xdr:ext cx="469744" cy="259045"/>
    <xdr:sp macro="" textlink="">
      <xdr:nvSpPr>
        <xdr:cNvPr id="195" name="維持補修費該当値テキスト"/>
        <xdr:cNvSpPr txBox="1"/>
      </xdr:nvSpPr>
      <xdr:spPr>
        <a:xfrm>
          <a:off x="4686300" y="13386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90260</xdr:rowOff>
    </xdr:from>
    <xdr:to>
      <xdr:col>20</xdr:col>
      <xdr:colOff>38100</xdr:colOff>
      <xdr:row>79</xdr:row>
      <xdr:rowOff>20410</xdr:rowOff>
    </xdr:to>
    <xdr:sp macro="" textlink="">
      <xdr:nvSpPr>
        <xdr:cNvPr id="196" name="楕円 195"/>
        <xdr:cNvSpPr/>
      </xdr:nvSpPr>
      <xdr:spPr>
        <a:xfrm>
          <a:off x="3746500" y="134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11537</xdr:rowOff>
    </xdr:from>
    <xdr:ext cx="469744" cy="259045"/>
    <xdr:sp macro="" textlink="">
      <xdr:nvSpPr>
        <xdr:cNvPr id="197" name="テキスト ボックス 196"/>
        <xdr:cNvSpPr txBox="1"/>
      </xdr:nvSpPr>
      <xdr:spPr>
        <a:xfrm>
          <a:off x="3562428" y="135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99440</xdr:rowOff>
    </xdr:from>
    <xdr:to>
      <xdr:col>15</xdr:col>
      <xdr:colOff>101600</xdr:colOff>
      <xdr:row>79</xdr:row>
      <xdr:rowOff>29590</xdr:rowOff>
    </xdr:to>
    <xdr:sp macro="" textlink="">
      <xdr:nvSpPr>
        <xdr:cNvPr id="198" name="楕円 197"/>
        <xdr:cNvSpPr/>
      </xdr:nvSpPr>
      <xdr:spPr>
        <a:xfrm>
          <a:off x="2857500" y="1347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20717</xdr:rowOff>
    </xdr:from>
    <xdr:ext cx="469744" cy="259045"/>
    <xdr:sp macro="" textlink="">
      <xdr:nvSpPr>
        <xdr:cNvPr id="199" name="テキスト ボックス 198"/>
        <xdr:cNvSpPr txBox="1"/>
      </xdr:nvSpPr>
      <xdr:spPr>
        <a:xfrm>
          <a:off x="2673428" y="1356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90436</xdr:rowOff>
    </xdr:from>
    <xdr:to>
      <xdr:col>10</xdr:col>
      <xdr:colOff>165100</xdr:colOff>
      <xdr:row>79</xdr:row>
      <xdr:rowOff>20586</xdr:rowOff>
    </xdr:to>
    <xdr:sp macro="" textlink="">
      <xdr:nvSpPr>
        <xdr:cNvPr id="200" name="楕円 199"/>
        <xdr:cNvSpPr/>
      </xdr:nvSpPr>
      <xdr:spPr>
        <a:xfrm>
          <a:off x="1968500" y="1346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11713</xdr:rowOff>
    </xdr:from>
    <xdr:ext cx="469744" cy="259045"/>
    <xdr:sp macro="" textlink="">
      <xdr:nvSpPr>
        <xdr:cNvPr id="201" name="テキスト ボックス 200"/>
        <xdr:cNvSpPr txBox="1"/>
      </xdr:nvSpPr>
      <xdr:spPr>
        <a:xfrm>
          <a:off x="1784428" y="1355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96989</xdr:rowOff>
    </xdr:from>
    <xdr:to>
      <xdr:col>6</xdr:col>
      <xdr:colOff>38100</xdr:colOff>
      <xdr:row>79</xdr:row>
      <xdr:rowOff>27139</xdr:rowOff>
    </xdr:to>
    <xdr:sp macro="" textlink="">
      <xdr:nvSpPr>
        <xdr:cNvPr id="202" name="楕円 201"/>
        <xdr:cNvSpPr/>
      </xdr:nvSpPr>
      <xdr:spPr>
        <a:xfrm>
          <a:off x="1079500" y="1347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18266</xdr:rowOff>
    </xdr:from>
    <xdr:ext cx="469744" cy="259045"/>
    <xdr:sp macro="" textlink="">
      <xdr:nvSpPr>
        <xdr:cNvPr id="203" name="テキスト ボックス 202"/>
        <xdr:cNvSpPr txBox="1"/>
      </xdr:nvSpPr>
      <xdr:spPr>
        <a:xfrm>
          <a:off x="895428" y="13562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77170</xdr:rowOff>
    </xdr:from>
    <xdr:to>
      <xdr:col>24</xdr:col>
      <xdr:colOff>63500</xdr:colOff>
      <xdr:row>97</xdr:row>
      <xdr:rowOff>92883</xdr:rowOff>
    </xdr:to>
    <xdr:cxnSp macro="">
      <xdr:nvCxnSpPr>
        <xdr:cNvPr id="233" name="直線コネクタ 232"/>
        <xdr:cNvCxnSpPr/>
      </xdr:nvCxnSpPr>
      <xdr:spPr>
        <a:xfrm flipV="1">
          <a:off x="3797300" y="16707820"/>
          <a:ext cx="838200" cy="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92883</xdr:rowOff>
    </xdr:from>
    <xdr:to>
      <xdr:col>19</xdr:col>
      <xdr:colOff>177800</xdr:colOff>
      <xdr:row>97</xdr:row>
      <xdr:rowOff>154087</xdr:rowOff>
    </xdr:to>
    <xdr:cxnSp macro="">
      <xdr:nvCxnSpPr>
        <xdr:cNvPr id="236" name="直線コネクタ 235"/>
        <xdr:cNvCxnSpPr/>
      </xdr:nvCxnSpPr>
      <xdr:spPr>
        <a:xfrm flipV="1">
          <a:off x="2908300" y="16723533"/>
          <a:ext cx="889000" cy="61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92007</xdr:rowOff>
    </xdr:from>
    <xdr:to>
      <xdr:col>15</xdr:col>
      <xdr:colOff>50800</xdr:colOff>
      <xdr:row>97</xdr:row>
      <xdr:rowOff>154087</xdr:rowOff>
    </xdr:to>
    <xdr:cxnSp macro="">
      <xdr:nvCxnSpPr>
        <xdr:cNvPr id="239" name="直線コネクタ 238"/>
        <xdr:cNvCxnSpPr/>
      </xdr:nvCxnSpPr>
      <xdr:spPr>
        <a:xfrm>
          <a:off x="2019300" y="16722657"/>
          <a:ext cx="889000" cy="6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92007</xdr:rowOff>
    </xdr:from>
    <xdr:to>
      <xdr:col>10</xdr:col>
      <xdr:colOff>114300</xdr:colOff>
      <xdr:row>98</xdr:row>
      <xdr:rowOff>100557</xdr:rowOff>
    </xdr:to>
    <xdr:cxnSp macro="">
      <xdr:nvCxnSpPr>
        <xdr:cNvPr id="242" name="直線コネクタ 241"/>
        <xdr:cNvCxnSpPr/>
      </xdr:nvCxnSpPr>
      <xdr:spPr>
        <a:xfrm flipV="1">
          <a:off x="1130300" y="16722657"/>
          <a:ext cx="889000" cy="180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156009</xdr:rowOff>
    </xdr:from>
    <xdr:to>
      <xdr:col>6</xdr:col>
      <xdr:colOff>38100</xdr:colOff>
      <xdr:row>97</xdr:row>
      <xdr:rowOff>86159</xdr:rowOff>
    </xdr:to>
    <xdr:sp macro="" textlink="">
      <xdr:nvSpPr>
        <xdr:cNvPr id="245" name="フローチャート: 判断 244"/>
        <xdr:cNvSpPr/>
      </xdr:nvSpPr>
      <xdr:spPr>
        <a:xfrm>
          <a:off x="1079500" y="16615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102686</xdr:rowOff>
    </xdr:from>
    <xdr:ext cx="534377" cy="259045"/>
    <xdr:sp macro="" textlink="">
      <xdr:nvSpPr>
        <xdr:cNvPr id="246" name="テキスト ボックス 245"/>
        <xdr:cNvSpPr txBox="1"/>
      </xdr:nvSpPr>
      <xdr:spPr>
        <a:xfrm>
          <a:off x="863111" y="1639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26370</xdr:rowOff>
    </xdr:from>
    <xdr:to>
      <xdr:col>24</xdr:col>
      <xdr:colOff>114300</xdr:colOff>
      <xdr:row>97</xdr:row>
      <xdr:rowOff>127970</xdr:rowOff>
    </xdr:to>
    <xdr:sp macro="" textlink="">
      <xdr:nvSpPr>
        <xdr:cNvPr id="252" name="楕円 251"/>
        <xdr:cNvSpPr/>
      </xdr:nvSpPr>
      <xdr:spPr>
        <a:xfrm>
          <a:off x="4584700" y="1665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112747</xdr:rowOff>
    </xdr:from>
    <xdr:ext cx="534377" cy="259045"/>
    <xdr:sp macro="" textlink="">
      <xdr:nvSpPr>
        <xdr:cNvPr id="253" name="扶助費該当値テキスト"/>
        <xdr:cNvSpPr txBox="1"/>
      </xdr:nvSpPr>
      <xdr:spPr>
        <a:xfrm>
          <a:off x="4686300" y="1657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42083</xdr:rowOff>
    </xdr:from>
    <xdr:to>
      <xdr:col>20</xdr:col>
      <xdr:colOff>38100</xdr:colOff>
      <xdr:row>97</xdr:row>
      <xdr:rowOff>143683</xdr:rowOff>
    </xdr:to>
    <xdr:sp macro="" textlink="">
      <xdr:nvSpPr>
        <xdr:cNvPr id="254" name="楕円 253"/>
        <xdr:cNvSpPr/>
      </xdr:nvSpPr>
      <xdr:spPr>
        <a:xfrm>
          <a:off x="3746500" y="166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134810</xdr:rowOff>
    </xdr:from>
    <xdr:ext cx="534377" cy="259045"/>
    <xdr:sp macro="" textlink="">
      <xdr:nvSpPr>
        <xdr:cNvPr id="255" name="テキスト ボックス 254"/>
        <xdr:cNvSpPr txBox="1"/>
      </xdr:nvSpPr>
      <xdr:spPr>
        <a:xfrm>
          <a:off x="3530111" y="1676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103287</xdr:rowOff>
    </xdr:from>
    <xdr:to>
      <xdr:col>15</xdr:col>
      <xdr:colOff>101600</xdr:colOff>
      <xdr:row>98</xdr:row>
      <xdr:rowOff>33437</xdr:rowOff>
    </xdr:to>
    <xdr:sp macro="" textlink="">
      <xdr:nvSpPr>
        <xdr:cNvPr id="256" name="楕円 255"/>
        <xdr:cNvSpPr/>
      </xdr:nvSpPr>
      <xdr:spPr>
        <a:xfrm>
          <a:off x="2857500" y="1673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24564</xdr:rowOff>
    </xdr:from>
    <xdr:ext cx="534377" cy="259045"/>
    <xdr:sp macro="" textlink="">
      <xdr:nvSpPr>
        <xdr:cNvPr id="257" name="テキスト ボックス 256"/>
        <xdr:cNvSpPr txBox="1"/>
      </xdr:nvSpPr>
      <xdr:spPr>
        <a:xfrm>
          <a:off x="2641111" y="16826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41207</xdr:rowOff>
    </xdr:from>
    <xdr:to>
      <xdr:col>10</xdr:col>
      <xdr:colOff>165100</xdr:colOff>
      <xdr:row>97</xdr:row>
      <xdr:rowOff>142807</xdr:rowOff>
    </xdr:to>
    <xdr:sp macro="" textlink="">
      <xdr:nvSpPr>
        <xdr:cNvPr id="258" name="楕円 257"/>
        <xdr:cNvSpPr/>
      </xdr:nvSpPr>
      <xdr:spPr>
        <a:xfrm>
          <a:off x="1968500" y="1667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133934</xdr:rowOff>
    </xdr:from>
    <xdr:ext cx="534377" cy="259045"/>
    <xdr:sp macro="" textlink="">
      <xdr:nvSpPr>
        <xdr:cNvPr id="259" name="テキスト ボックス 258"/>
        <xdr:cNvSpPr txBox="1"/>
      </xdr:nvSpPr>
      <xdr:spPr>
        <a:xfrm>
          <a:off x="1752111" y="1676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49757</xdr:rowOff>
    </xdr:from>
    <xdr:to>
      <xdr:col>6</xdr:col>
      <xdr:colOff>38100</xdr:colOff>
      <xdr:row>98</xdr:row>
      <xdr:rowOff>151357</xdr:rowOff>
    </xdr:to>
    <xdr:sp macro="" textlink="">
      <xdr:nvSpPr>
        <xdr:cNvPr id="260" name="楕円 259"/>
        <xdr:cNvSpPr/>
      </xdr:nvSpPr>
      <xdr:spPr>
        <a:xfrm>
          <a:off x="1079500" y="168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142484</xdr:rowOff>
    </xdr:from>
    <xdr:ext cx="534377" cy="259045"/>
    <xdr:sp macro="" textlink="">
      <xdr:nvSpPr>
        <xdr:cNvPr id="261" name="テキスト ボックス 260"/>
        <xdr:cNvSpPr txBox="1"/>
      </xdr:nvSpPr>
      <xdr:spPr>
        <a:xfrm>
          <a:off x="863111" y="1694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119769</xdr:rowOff>
    </xdr:from>
    <xdr:to>
      <xdr:col>55</xdr:col>
      <xdr:colOff>0</xdr:colOff>
      <xdr:row>37</xdr:row>
      <xdr:rowOff>158409</xdr:rowOff>
    </xdr:to>
    <xdr:cxnSp macro="">
      <xdr:nvCxnSpPr>
        <xdr:cNvPr id="292" name="直線コネクタ 291"/>
        <xdr:cNvCxnSpPr/>
      </xdr:nvCxnSpPr>
      <xdr:spPr>
        <a:xfrm flipV="1">
          <a:off x="9639300" y="6463419"/>
          <a:ext cx="838200" cy="3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70387</xdr:rowOff>
    </xdr:from>
    <xdr:ext cx="599010" cy="259045"/>
    <xdr:sp macro="" textlink="">
      <xdr:nvSpPr>
        <xdr:cNvPr id="293" name="補助費等平均値テキスト"/>
        <xdr:cNvSpPr txBox="1"/>
      </xdr:nvSpPr>
      <xdr:spPr>
        <a:xfrm>
          <a:off x="10528300" y="6242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150209</xdr:rowOff>
    </xdr:from>
    <xdr:to>
      <xdr:col>50</xdr:col>
      <xdr:colOff>114300</xdr:colOff>
      <xdr:row>37</xdr:row>
      <xdr:rowOff>158409</xdr:rowOff>
    </xdr:to>
    <xdr:cxnSp macro="">
      <xdr:nvCxnSpPr>
        <xdr:cNvPr id="295" name="直線コネクタ 294"/>
        <xdr:cNvCxnSpPr/>
      </xdr:nvCxnSpPr>
      <xdr:spPr>
        <a:xfrm>
          <a:off x="8750300" y="6493859"/>
          <a:ext cx="889000" cy="8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164442</xdr:rowOff>
    </xdr:from>
    <xdr:ext cx="599010" cy="259045"/>
    <xdr:sp macro="" textlink="">
      <xdr:nvSpPr>
        <xdr:cNvPr id="297" name="テキスト ボックス 296"/>
        <xdr:cNvSpPr txBox="1"/>
      </xdr:nvSpPr>
      <xdr:spPr>
        <a:xfrm>
          <a:off x="9339795" y="6165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150209</xdr:rowOff>
    </xdr:from>
    <xdr:to>
      <xdr:col>45</xdr:col>
      <xdr:colOff>177800</xdr:colOff>
      <xdr:row>37</xdr:row>
      <xdr:rowOff>169431</xdr:rowOff>
    </xdr:to>
    <xdr:cxnSp macro="">
      <xdr:nvCxnSpPr>
        <xdr:cNvPr id="298" name="直線コネクタ 297"/>
        <xdr:cNvCxnSpPr/>
      </xdr:nvCxnSpPr>
      <xdr:spPr>
        <a:xfrm flipV="1">
          <a:off x="7861300" y="6493859"/>
          <a:ext cx="889000" cy="1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168949</xdr:rowOff>
    </xdr:from>
    <xdr:ext cx="599010" cy="259045"/>
    <xdr:sp macro="" textlink="">
      <xdr:nvSpPr>
        <xdr:cNvPr id="300" name="テキスト ボックス 299"/>
        <xdr:cNvSpPr txBox="1"/>
      </xdr:nvSpPr>
      <xdr:spPr>
        <a:xfrm>
          <a:off x="8450795" y="616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155659</xdr:rowOff>
    </xdr:from>
    <xdr:to>
      <xdr:col>41</xdr:col>
      <xdr:colOff>50800</xdr:colOff>
      <xdr:row>37</xdr:row>
      <xdr:rowOff>169431</xdr:rowOff>
    </xdr:to>
    <xdr:cxnSp macro="">
      <xdr:nvCxnSpPr>
        <xdr:cNvPr id="301" name="直線コネクタ 300"/>
        <xdr:cNvCxnSpPr/>
      </xdr:nvCxnSpPr>
      <xdr:spPr>
        <a:xfrm>
          <a:off x="6972300" y="6156409"/>
          <a:ext cx="889000" cy="35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6953</xdr:rowOff>
    </xdr:from>
    <xdr:ext cx="599010" cy="259045"/>
    <xdr:sp macro="" textlink="">
      <xdr:nvSpPr>
        <xdr:cNvPr id="303" name="テキスト ボックス 302"/>
        <xdr:cNvSpPr txBox="1"/>
      </xdr:nvSpPr>
      <xdr:spPr>
        <a:xfrm>
          <a:off x="7561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84713</xdr:rowOff>
    </xdr:from>
    <xdr:to>
      <xdr:col>36</xdr:col>
      <xdr:colOff>165100</xdr:colOff>
      <xdr:row>36</xdr:row>
      <xdr:rowOff>14863</xdr:rowOff>
    </xdr:to>
    <xdr:sp macro="" textlink="">
      <xdr:nvSpPr>
        <xdr:cNvPr id="304" name="フローチャート: 判断 303"/>
        <xdr:cNvSpPr/>
      </xdr:nvSpPr>
      <xdr:spPr>
        <a:xfrm>
          <a:off x="6921500" y="608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31390</xdr:rowOff>
    </xdr:from>
    <xdr:ext cx="599010" cy="259045"/>
    <xdr:sp macro="" textlink="">
      <xdr:nvSpPr>
        <xdr:cNvPr id="305" name="テキスト ボックス 304"/>
        <xdr:cNvSpPr txBox="1"/>
      </xdr:nvSpPr>
      <xdr:spPr>
        <a:xfrm>
          <a:off x="6672795" y="586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68969</xdr:rowOff>
    </xdr:from>
    <xdr:to>
      <xdr:col>55</xdr:col>
      <xdr:colOff>50800</xdr:colOff>
      <xdr:row>37</xdr:row>
      <xdr:rowOff>170569</xdr:rowOff>
    </xdr:to>
    <xdr:sp macro="" textlink="">
      <xdr:nvSpPr>
        <xdr:cNvPr id="311" name="楕円 310"/>
        <xdr:cNvSpPr/>
      </xdr:nvSpPr>
      <xdr:spPr>
        <a:xfrm>
          <a:off x="10426700" y="641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47396</xdr:rowOff>
    </xdr:from>
    <xdr:ext cx="534377" cy="259045"/>
    <xdr:sp macro="" textlink="">
      <xdr:nvSpPr>
        <xdr:cNvPr id="312" name="補助費等該当値テキスト"/>
        <xdr:cNvSpPr txBox="1"/>
      </xdr:nvSpPr>
      <xdr:spPr>
        <a:xfrm>
          <a:off x="10528300" y="639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107609</xdr:rowOff>
    </xdr:from>
    <xdr:to>
      <xdr:col>50</xdr:col>
      <xdr:colOff>165100</xdr:colOff>
      <xdr:row>38</xdr:row>
      <xdr:rowOff>37759</xdr:rowOff>
    </xdr:to>
    <xdr:sp macro="" textlink="">
      <xdr:nvSpPr>
        <xdr:cNvPr id="313" name="楕円 312"/>
        <xdr:cNvSpPr/>
      </xdr:nvSpPr>
      <xdr:spPr>
        <a:xfrm>
          <a:off x="9588500" y="64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28886</xdr:rowOff>
    </xdr:from>
    <xdr:ext cx="534377" cy="259045"/>
    <xdr:sp macro="" textlink="">
      <xdr:nvSpPr>
        <xdr:cNvPr id="314" name="テキスト ボックス 313"/>
        <xdr:cNvSpPr txBox="1"/>
      </xdr:nvSpPr>
      <xdr:spPr>
        <a:xfrm>
          <a:off x="9372111" y="654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99409</xdr:rowOff>
    </xdr:from>
    <xdr:to>
      <xdr:col>46</xdr:col>
      <xdr:colOff>38100</xdr:colOff>
      <xdr:row>38</xdr:row>
      <xdr:rowOff>29559</xdr:rowOff>
    </xdr:to>
    <xdr:sp macro="" textlink="">
      <xdr:nvSpPr>
        <xdr:cNvPr id="315" name="楕円 314"/>
        <xdr:cNvSpPr/>
      </xdr:nvSpPr>
      <xdr:spPr>
        <a:xfrm>
          <a:off x="8699500" y="644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20686</xdr:rowOff>
    </xdr:from>
    <xdr:ext cx="534377" cy="259045"/>
    <xdr:sp macro="" textlink="">
      <xdr:nvSpPr>
        <xdr:cNvPr id="316" name="テキスト ボックス 315"/>
        <xdr:cNvSpPr txBox="1"/>
      </xdr:nvSpPr>
      <xdr:spPr>
        <a:xfrm>
          <a:off x="8483111" y="653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118631</xdr:rowOff>
    </xdr:from>
    <xdr:to>
      <xdr:col>41</xdr:col>
      <xdr:colOff>101600</xdr:colOff>
      <xdr:row>38</xdr:row>
      <xdr:rowOff>48782</xdr:rowOff>
    </xdr:to>
    <xdr:sp macro="" textlink="">
      <xdr:nvSpPr>
        <xdr:cNvPr id="317" name="楕円 316"/>
        <xdr:cNvSpPr/>
      </xdr:nvSpPr>
      <xdr:spPr>
        <a:xfrm>
          <a:off x="7810500" y="646228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39908</xdr:rowOff>
    </xdr:from>
    <xdr:ext cx="534377" cy="259045"/>
    <xdr:sp macro="" textlink="">
      <xdr:nvSpPr>
        <xdr:cNvPr id="318" name="テキスト ボックス 317"/>
        <xdr:cNvSpPr txBox="1"/>
      </xdr:nvSpPr>
      <xdr:spPr>
        <a:xfrm>
          <a:off x="7594111" y="655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104859</xdr:rowOff>
    </xdr:from>
    <xdr:to>
      <xdr:col>36</xdr:col>
      <xdr:colOff>165100</xdr:colOff>
      <xdr:row>36</xdr:row>
      <xdr:rowOff>35009</xdr:rowOff>
    </xdr:to>
    <xdr:sp macro="" textlink="">
      <xdr:nvSpPr>
        <xdr:cNvPr id="319" name="楕円 318"/>
        <xdr:cNvSpPr/>
      </xdr:nvSpPr>
      <xdr:spPr>
        <a:xfrm>
          <a:off x="6921500" y="610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26136</xdr:rowOff>
    </xdr:from>
    <xdr:ext cx="599010" cy="259045"/>
    <xdr:sp macro="" textlink="">
      <xdr:nvSpPr>
        <xdr:cNvPr id="320" name="テキスト ボックス 319"/>
        <xdr:cNvSpPr txBox="1"/>
      </xdr:nvSpPr>
      <xdr:spPr>
        <a:xfrm>
          <a:off x="6672795" y="6198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152574</xdr:rowOff>
    </xdr:from>
    <xdr:to>
      <xdr:col>55</xdr:col>
      <xdr:colOff>0</xdr:colOff>
      <xdr:row>56</xdr:row>
      <xdr:rowOff>6394</xdr:rowOff>
    </xdr:to>
    <xdr:cxnSp macro="">
      <xdr:nvCxnSpPr>
        <xdr:cNvPr id="347" name="直線コネクタ 346"/>
        <xdr:cNvCxnSpPr/>
      </xdr:nvCxnSpPr>
      <xdr:spPr>
        <a:xfrm>
          <a:off x="9639300" y="9582324"/>
          <a:ext cx="838200" cy="25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131134</xdr:rowOff>
    </xdr:from>
    <xdr:ext cx="534377" cy="259045"/>
    <xdr:sp macro="" textlink="">
      <xdr:nvSpPr>
        <xdr:cNvPr id="348" name="普通建設事業費平均値テキスト"/>
        <xdr:cNvSpPr txBox="1"/>
      </xdr:nvSpPr>
      <xdr:spPr>
        <a:xfrm>
          <a:off x="10528300" y="9560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141653</xdr:rowOff>
    </xdr:from>
    <xdr:to>
      <xdr:col>50</xdr:col>
      <xdr:colOff>114300</xdr:colOff>
      <xdr:row>55</xdr:row>
      <xdr:rowOff>152574</xdr:rowOff>
    </xdr:to>
    <xdr:cxnSp macro="">
      <xdr:nvCxnSpPr>
        <xdr:cNvPr id="350" name="直線コネクタ 349"/>
        <xdr:cNvCxnSpPr/>
      </xdr:nvCxnSpPr>
      <xdr:spPr>
        <a:xfrm>
          <a:off x="8750300" y="9571403"/>
          <a:ext cx="889000" cy="1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141653</xdr:rowOff>
    </xdr:from>
    <xdr:to>
      <xdr:col>45</xdr:col>
      <xdr:colOff>177800</xdr:colOff>
      <xdr:row>56</xdr:row>
      <xdr:rowOff>2504</xdr:rowOff>
    </xdr:to>
    <xdr:cxnSp macro="">
      <xdr:nvCxnSpPr>
        <xdr:cNvPr id="353" name="直線コネクタ 352"/>
        <xdr:cNvCxnSpPr/>
      </xdr:nvCxnSpPr>
      <xdr:spPr>
        <a:xfrm flipV="1">
          <a:off x="7861300" y="9571403"/>
          <a:ext cx="889000" cy="3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2504</xdr:rowOff>
    </xdr:from>
    <xdr:to>
      <xdr:col>41</xdr:col>
      <xdr:colOff>50800</xdr:colOff>
      <xdr:row>56</xdr:row>
      <xdr:rowOff>169152</xdr:rowOff>
    </xdr:to>
    <xdr:cxnSp macro="">
      <xdr:nvCxnSpPr>
        <xdr:cNvPr id="356" name="直線コネクタ 355"/>
        <xdr:cNvCxnSpPr/>
      </xdr:nvCxnSpPr>
      <xdr:spPr>
        <a:xfrm flipV="1">
          <a:off x="6972300" y="9603704"/>
          <a:ext cx="889000" cy="166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83471</xdr:rowOff>
    </xdr:from>
    <xdr:ext cx="534377" cy="259045"/>
    <xdr:sp macro="" textlink="">
      <xdr:nvSpPr>
        <xdr:cNvPr id="358" name="テキスト ボックス 357"/>
        <xdr:cNvSpPr txBox="1"/>
      </xdr:nvSpPr>
      <xdr:spPr>
        <a:xfrm>
          <a:off x="7594111" y="96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15643</xdr:rowOff>
    </xdr:from>
    <xdr:to>
      <xdr:col>36</xdr:col>
      <xdr:colOff>165100</xdr:colOff>
      <xdr:row>55</xdr:row>
      <xdr:rowOff>117243</xdr:rowOff>
    </xdr:to>
    <xdr:sp macro="" textlink="">
      <xdr:nvSpPr>
        <xdr:cNvPr id="359" name="フローチャート: 判断 358"/>
        <xdr:cNvSpPr/>
      </xdr:nvSpPr>
      <xdr:spPr>
        <a:xfrm>
          <a:off x="6921500" y="9445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133770</xdr:rowOff>
    </xdr:from>
    <xdr:ext cx="599010" cy="259045"/>
    <xdr:sp macro="" textlink="">
      <xdr:nvSpPr>
        <xdr:cNvPr id="360" name="テキスト ボックス 359"/>
        <xdr:cNvSpPr txBox="1"/>
      </xdr:nvSpPr>
      <xdr:spPr>
        <a:xfrm>
          <a:off x="6672795" y="9220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127044</xdr:rowOff>
    </xdr:from>
    <xdr:to>
      <xdr:col>55</xdr:col>
      <xdr:colOff>50800</xdr:colOff>
      <xdr:row>56</xdr:row>
      <xdr:rowOff>57194</xdr:rowOff>
    </xdr:to>
    <xdr:sp macro="" textlink="">
      <xdr:nvSpPr>
        <xdr:cNvPr id="366" name="楕円 365"/>
        <xdr:cNvSpPr/>
      </xdr:nvSpPr>
      <xdr:spPr>
        <a:xfrm>
          <a:off x="10426700" y="955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149921</xdr:rowOff>
    </xdr:from>
    <xdr:ext cx="599010" cy="259045"/>
    <xdr:sp macro="" textlink="">
      <xdr:nvSpPr>
        <xdr:cNvPr id="367" name="普通建設事業費該当値テキスト"/>
        <xdr:cNvSpPr txBox="1"/>
      </xdr:nvSpPr>
      <xdr:spPr>
        <a:xfrm>
          <a:off x="10528300" y="9408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101774</xdr:rowOff>
    </xdr:from>
    <xdr:to>
      <xdr:col>50</xdr:col>
      <xdr:colOff>165100</xdr:colOff>
      <xdr:row>56</xdr:row>
      <xdr:rowOff>31924</xdr:rowOff>
    </xdr:to>
    <xdr:sp macro="" textlink="">
      <xdr:nvSpPr>
        <xdr:cNvPr id="368" name="楕円 367"/>
        <xdr:cNvSpPr/>
      </xdr:nvSpPr>
      <xdr:spPr>
        <a:xfrm>
          <a:off x="9588500" y="953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54</xdr:row>
      <xdr:rowOff>48451</xdr:rowOff>
    </xdr:from>
    <xdr:ext cx="599010" cy="259045"/>
    <xdr:sp macro="" textlink="">
      <xdr:nvSpPr>
        <xdr:cNvPr id="369" name="テキスト ボックス 368"/>
        <xdr:cNvSpPr txBox="1"/>
      </xdr:nvSpPr>
      <xdr:spPr>
        <a:xfrm>
          <a:off x="9339795" y="930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90853</xdr:rowOff>
    </xdr:from>
    <xdr:to>
      <xdr:col>46</xdr:col>
      <xdr:colOff>38100</xdr:colOff>
      <xdr:row>56</xdr:row>
      <xdr:rowOff>21003</xdr:rowOff>
    </xdr:to>
    <xdr:sp macro="" textlink="">
      <xdr:nvSpPr>
        <xdr:cNvPr id="370" name="楕円 369"/>
        <xdr:cNvSpPr/>
      </xdr:nvSpPr>
      <xdr:spPr>
        <a:xfrm>
          <a:off x="8699500" y="952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37530</xdr:rowOff>
    </xdr:from>
    <xdr:ext cx="599010" cy="259045"/>
    <xdr:sp macro="" textlink="">
      <xdr:nvSpPr>
        <xdr:cNvPr id="371" name="テキスト ボックス 370"/>
        <xdr:cNvSpPr txBox="1"/>
      </xdr:nvSpPr>
      <xdr:spPr>
        <a:xfrm>
          <a:off x="8450795" y="929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123154</xdr:rowOff>
    </xdr:from>
    <xdr:to>
      <xdr:col>41</xdr:col>
      <xdr:colOff>101600</xdr:colOff>
      <xdr:row>56</xdr:row>
      <xdr:rowOff>53304</xdr:rowOff>
    </xdr:to>
    <xdr:sp macro="" textlink="">
      <xdr:nvSpPr>
        <xdr:cNvPr id="372" name="楕円 371"/>
        <xdr:cNvSpPr/>
      </xdr:nvSpPr>
      <xdr:spPr>
        <a:xfrm>
          <a:off x="7810500" y="95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69831</xdr:rowOff>
    </xdr:from>
    <xdr:ext cx="599010" cy="259045"/>
    <xdr:sp macro="" textlink="">
      <xdr:nvSpPr>
        <xdr:cNvPr id="373" name="テキスト ボックス 372"/>
        <xdr:cNvSpPr txBox="1"/>
      </xdr:nvSpPr>
      <xdr:spPr>
        <a:xfrm>
          <a:off x="7561795" y="9328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118352</xdr:rowOff>
    </xdr:from>
    <xdr:to>
      <xdr:col>36</xdr:col>
      <xdr:colOff>165100</xdr:colOff>
      <xdr:row>57</xdr:row>
      <xdr:rowOff>48502</xdr:rowOff>
    </xdr:to>
    <xdr:sp macro="" textlink="">
      <xdr:nvSpPr>
        <xdr:cNvPr id="374" name="楕円 373"/>
        <xdr:cNvSpPr/>
      </xdr:nvSpPr>
      <xdr:spPr>
        <a:xfrm>
          <a:off x="6921500" y="971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39629</xdr:rowOff>
    </xdr:from>
    <xdr:ext cx="534377" cy="259045"/>
    <xdr:sp macro="" textlink="">
      <xdr:nvSpPr>
        <xdr:cNvPr id="375" name="テキスト ボックス 374"/>
        <xdr:cNvSpPr txBox="1"/>
      </xdr:nvSpPr>
      <xdr:spPr>
        <a:xfrm>
          <a:off x="6705111" y="981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99456</xdr:rowOff>
    </xdr:from>
    <xdr:to>
      <xdr:col>55</xdr:col>
      <xdr:colOff>0</xdr:colOff>
      <xdr:row>78</xdr:row>
      <xdr:rowOff>156910</xdr:rowOff>
    </xdr:to>
    <xdr:cxnSp macro="">
      <xdr:nvCxnSpPr>
        <xdr:cNvPr id="406" name="直線コネクタ 405"/>
        <xdr:cNvCxnSpPr/>
      </xdr:nvCxnSpPr>
      <xdr:spPr>
        <a:xfrm flipV="1">
          <a:off x="9639300" y="13301106"/>
          <a:ext cx="838200" cy="22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113755</xdr:rowOff>
    </xdr:from>
    <xdr:ext cx="534377" cy="259045"/>
    <xdr:sp macro="" textlink="">
      <xdr:nvSpPr>
        <xdr:cNvPr id="407" name="普通建設事業費 （ うち新規整備　）平均値テキスト"/>
        <xdr:cNvSpPr txBox="1"/>
      </xdr:nvSpPr>
      <xdr:spPr>
        <a:xfrm>
          <a:off x="10528300" y="13315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156910</xdr:rowOff>
    </xdr:from>
    <xdr:to>
      <xdr:col>50</xdr:col>
      <xdr:colOff>114300</xdr:colOff>
      <xdr:row>79</xdr:row>
      <xdr:rowOff>49991</xdr:rowOff>
    </xdr:to>
    <xdr:cxnSp macro="">
      <xdr:nvCxnSpPr>
        <xdr:cNvPr id="409" name="直線コネクタ 408"/>
        <xdr:cNvCxnSpPr/>
      </xdr:nvCxnSpPr>
      <xdr:spPr>
        <a:xfrm flipV="1">
          <a:off x="8750300" y="13530010"/>
          <a:ext cx="889000" cy="6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130500</xdr:rowOff>
    </xdr:from>
    <xdr:ext cx="534377" cy="259045"/>
    <xdr:sp macro="" textlink="">
      <xdr:nvSpPr>
        <xdr:cNvPr id="411" name="テキスト ボックス 410"/>
        <xdr:cNvSpPr txBox="1"/>
      </xdr:nvSpPr>
      <xdr:spPr>
        <a:xfrm>
          <a:off x="9372111" y="1316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49991</xdr:rowOff>
    </xdr:from>
    <xdr:to>
      <xdr:col>45</xdr:col>
      <xdr:colOff>177800</xdr:colOff>
      <xdr:row>79</xdr:row>
      <xdr:rowOff>82910</xdr:rowOff>
    </xdr:to>
    <xdr:cxnSp macro="">
      <xdr:nvCxnSpPr>
        <xdr:cNvPr id="412" name="直線コネクタ 411"/>
        <xdr:cNvCxnSpPr/>
      </xdr:nvCxnSpPr>
      <xdr:spPr>
        <a:xfrm flipV="1">
          <a:off x="7861300" y="13594541"/>
          <a:ext cx="889000" cy="32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80395</xdr:rowOff>
    </xdr:from>
    <xdr:to>
      <xdr:col>41</xdr:col>
      <xdr:colOff>50800</xdr:colOff>
      <xdr:row>79</xdr:row>
      <xdr:rowOff>82910</xdr:rowOff>
    </xdr:to>
    <xdr:cxnSp macro="">
      <xdr:nvCxnSpPr>
        <xdr:cNvPr id="415" name="直線コネクタ 414"/>
        <xdr:cNvCxnSpPr/>
      </xdr:nvCxnSpPr>
      <xdr:spPr>
        <a:xfrm>
          <a:off x="6972300" y="13624945"/>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50843</xdr:rowOff>
    </xdr:from>
    <xdr:to>
      <xdr:col>36</xdr:col>
      <xdr:colOff>165100</xdr:colOff>
      <xdr:row>75</xdr:row>
      <xdr:rowOff>152443</xdr:rowOff>
    </xdr:to>
    <xdr:sp macro="" textlink="">
      <xdr:nvSpPr>
        <xdr:cNvPr id="418" name="フローチャート: 判断 417"/>
        <xdr:cNvSpPr/>
      </xdr:nvSpPr>
      <xdr:spPr>
        <a:xfrm>
          <a:off x="6921500" y="1290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168970</xdr:rowOff>
    </xdr:from>
    <xdr:ext cx="534377" cy="259045"/>
    <xdr:sp macro="" textlink="">
      <xdr:nvSpPr>
        <xdr:cNvPr id="419" name="テキスト ボックス 418"/>
        <xdr:cNvSpPr txBox="1"/>
      </xdr:nvSpPr>
      <xdr:spPr>
        <a:xfrm>
          <a:off x="6705111" y="12684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48656</xdr:rowOff>
    </xdr:from>
    <xdr:to>
      <xdr:col>55</xdr:col>
      <xdr:colOff>50800</xdr:colOff>
      <xdr:row>77</xdr:row>
      <xdr:rowOff>150256</xdr:rowOff>
    </xdr:to>
    <xdr:sp macro="" textlink="">
      <xdr:nvSpPr>
        <xdr:cNvPr id="425" name="楕円 424"/>
        <xdr:cNvSpPr/>
      </xdr:nvSpPr>
      <xdr:spPr>
        <a:xfrm>
          <a:off x="10426700" y="1325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71533</xdr:rowOff>
    </xdr:from>
    <xdr:ext cx="534377" cy="259045"/>
    <xdr:sp macro="" textlink="">
      <xdr:nvSpPr>
        <xdr:cNvPr id="426" name="普通建設事業費 （ うち新規整備　）該当値テキスト"/>
        <xdr:cNvSpPr txBox="1"/>
      </xdr:nvSpPr>
      <xdr:spPr>
        <a:xfrm>
          <a:off x="10528300" y="1310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106110</xdr:rowOff>
    </xdr:from>
    <xdr:to>
      <xdr:col>50</xdr:col>
      <xdr:colOff>165100</xdr:colOff>
      <xdr:row>79</xdr:row>
      <xdr:rowOff>36260</xdr:rowOff>
    </xdr:to>
    <xdr:sp macro="" textlink="">
      <xdr:nvSpPr>
        <xdr:cNvPr id="427" name="楕円 426"/>
        <xdr:cNvSpPr/>
      </xdr:nvSpPr>
      <xdr:spPr>
        <a:xfrm>
          <a:off x="9588500" y="13479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27387</xdr:rowOff>
    </xdr:from>
    <xdr:ext cx="534377" cy="259045"/>
    <xdr:sp macro="" textlink="">
      <xdr:nvSpPr>
        <xdr:cNvPr id="428" name="テキスト ボックス 427"/>
        <xdr:cNvSpPr txBox="1"/>
      </xdr:nvSpPr>
      <xdr:spPr>
        <a:xfrm>
          <a:off x="9372111" y="1357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170641</xdr:rowOff>
    </xdr:from>
    <xdr:to>
      <xdr:col>46</xdr:col>
      <xdr:colOff>38100</xdr:colOff>
      <xdr:row>79</xdr:row>
      <xdr:rowOff>100791</xdr:rowOff>
    </xdr:to>
    <xdr:sp macro="" textlink="">
      <xdr:nvSpPr>
        <xdr:cNvPr id="429" name="楕円 428"/>
        <xdr:cNvSpPr/>
      </xdr:nvSpPr>
      <xdr:spPr>
        <a:xfrm>
          <a:off x="8699500" y="13543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91918</xdr:rowOff>
    </xdr:from>
    <xdr:ext cx="469744" cy="259045"/>
    <xdr:sp macro="" textlink="">
      <xdr:nvSpPr>
        <xdr:cNvPr id="430" name="テキスト ボックス 429"/>
        <xdr:cNvSpPr txBox="1"/>
      </xdr:nvSpPr>
      <xdr:spPr>
        <a:xfrm>
          <a:off x="8515428" y="1363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32110</xdr:rowOff>
    </xdr:from>
    <xdr:to>
      <xdr:col>41</xdr:col>
      <xdr:colOff>101600</xdr:colOff>
      <xdr:row>79</xdr:row>
      <xdr:rowOff>133710</xdr:rowOff>
    </xdr:to>
    <xdr:sp macro="" textlink="">
      <xdr:nvSpPr>
        <xdr:cNvPr id="431" name="楕円 430"/>
        <xdr:cNvSpPr/>
      </xdr:nvSpPr>
      <xdr:spPr>
        <a:xfrm>
          <a:off x="7810500" y="1357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124837</xdr:rowOff>
    </xdr:from>
    <xdr:ext cx="469744" cy="259045"/>
    <xdr:sp macro="" textlink="">
      <xdr:nvSpPr>
        <xdr:cNvPr id="432" name="テキスト ボックス 431"/>
        <xdr:cNvSpPr txBox="1"/>
      </xdr:nvSpPr>
      <xdr:spPr>
        <a:xfrm>
          <a:off x="7626428" y="1366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29595</xdr:rowOff>
    </xdr:from>
    <xdr:to>
      <xdr:col>36</xdr:col>
      <xdr:colOff>165100</xdr:colOff>
      <xdr:row>79</xdr:row>
      <xdr:rowOff>131195</xdr:rowOff>
    </xdr:to>
    <xdr:sp macro="" textlink="">
      <xdr:nvSpPr>
        <xdr:cNvPr id="433" name="楕円 432"/>
        <xdr:cNvSpPr/>
      </xdr:nvSpPr>
      <xdr:spPr>
        <a:xfrm>
          <a:off x="6921500" y="13574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122322</xdr:rowOff>
    </xdr:from>
    <xdr:ext cx="469744" cy="259045"/>
    <xdr:sp macro="" textlink="">
      <xdr:nvSpPr>
        <xdr:cNvPr id="434" name="テキスト ボックス 433"/>
        <xdr:cNvSpPr txBox="1"/>
      </xdr:nvSpPr>
      <xdr:spPr>
        <a:xfrm>
          <a:off x="6737428" y="13666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107170</xdr:rowOff>
    </xdr:from>
    <xdr:to>
      <xdr:col>55</xdr:col>
      <xdr:colOff>0</xdr:colOff>
      <xdr:row>96</xdr:row>
      <xdr:rowOff>28361</xdr:rowOff>
    </xdr:to>
    <xdr:cxnSp macro="">
      <xdr:nvCxnSpPr>
        <xdr:cNvPr id="459" name="直線コネクタ 458"/>
        <xdr:cNvCxnSpPr/>
      </xdr:nvCxnSpPr>
      <xdr:spPr>
        <a:xfrm>
          <a:off x="9639300" y="16394920"/>
          <a:ext cx="838200" cy="9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160515</xdr:rowOff>
    </xdr:from>
    <xdr:ext cx="534377" cy="259045"/>
    <xdr:sp macro="" textlink="">
      <xdr:nvSpPr>
        <xdr:cNvPr id="460" name="普通建設事業費 （ うち更新整備　）平均値テキスト"/>
        <xdr:cNvSpPr txBox="1"/>
      </xdr:nvSpPr>
      <xdr:spPr>
        <a:xfrm>
          <a:off x="10528300" y="16276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43962</xdr:rowOff>
    </xdr:from>
    <xdr:to>
      <xdr:col>50</xdr:col>
      <xdr:colOff>114300</xdr:colOff>
      <xdr:row>95</xdr:row>
      <xdr:rowOff>107170</xdr:rowOff>
    </xdr:to>
    <xdr:cxnSp macro="">
      <xdr:nvCxnSpPr>
        <xdr:cNvPr id="462" name="直線コネクタ 461"/>
        <xdr:cNvCxnSpPr/>
      </xdr:nvCxnSpPr>
      <xdr:spPr>
        <a:xfrm>
          <a:off x="8750300" y="16331712"/>
          <a:ext cx="889000" cy="6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43962</xdr:rowOff>
    </xdr:from>
    <xdr:to>
      <xdr:col>45</xdr:col>
      <xdr:colOff>177800</xdr:colOff>
      <xdr:row>95</xdr:row>
      <xdr:rowOff>71366</xdr:rowOff>
    </xdr:to>
    <xdr:cxnSp macro="">
      <xdr:nvCxnSpPr>
        <xdr:cNvPr id="465" name="直線コネクタ 464"/>
        <xdr:cNvCxnSpPr/>
      </xdr:nvCxnSpPr>
      <xdr:spPr>
        <a:xfrm flipV="1">
          <a:off x="7861300" y="16331712"/>
          <a:ext cx="889000" cy="2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71366</xdr:rowOff>
    </xdr:from>
    <xdr:to>
      <xdr:col>41</xdr:col>
      <xdr:colOff>50800</xdr:colOff>
      <xdr:row>96</xdr:row>
      <xdr:rowOff>85556</xdr:rowOff>
    </xdr:to>
    <xdr:cxnSp macro="">
      <xdr:nvCxnSpPr>
        <xdr:cNvPr id="468" name="直線コネクタ 467"/>
        <xdr:cNvCxnSpPr/>
      </xdr:nvCxnSpPr>
      <xdr:spPr>
        <a:xfrm flipV="1">
          <a:off x="6972300" y="16359116"/>
          <a:ext cx="889000" cy="18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52662</xdr:rowOff>
    </xdr:from>
    <xdr:to>
      <xdr:col>36</xdr:col>
      <xdr:colOff>165100</xdr:colOff>
      <xdr:row>96</xdr:row>
      <xdr:rowOff>154262</xdr:rowOff>
    </xdr:to>
    <xdr:sp macro="" textlink="">
      <xdr:nvSpPr>
        <xdr:cNvPr id="471" name="フローチャート: 判断 470"/>
        <xdr:cNvSpPr/>
      </xdr:nvSpPr>
      <xdr:spPr>
        <a:xfrm>
          <a:off x="6921500" y="1651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145389</xdr:rowOff>
    </xdr:from>
    <xdr:ext cx="534377" cy="259045"/>
    <xdr:sp macro="" textlink="">
      <xdr:nvSpPr>
        <xdr:cNvPr id="472" name="テキスト ボックス 471"/>
        <xdr:cNvSpPr txBox="1"/>
      </xdr:nvSpPr>
      <xdr:spPr>
        <a:xfrm>
          <a:off x="6705111" y="1660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149011</xdr:rowOff>
    </xdr:from>
    <xdr:to>
      <xdr:col>55</xdr:col>
      <xdr:colOff>50800</xdr:colOff>
      <xdr:row>96</xdr:row>
      <xdr:rowOff>79161</xdr:rowOff>
    </xdr:to>
    <xdr:sp macro="" textlink="">
      <xdr:nvSpPr>
        <xdr:cNvPr id="478" name="楕円 477"/>
        <xdr:cNvSpPr/>
      </xdr:nvSpPr>
      <xdr:spPr>
        <a:xfrm>
          <a:off x="10426700" y="1643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127438</xdr:rowOff>
    </xdr:from>
    <xdr:ext cx="534377" cy="259045"/>
    <xdr:sp macro="" textlink="">
      <xdr:nvSpPr>
        <xdr:cNvPr id="479" name="普通建設事業費 （ うち更新整備　）該当値テキスト"/>
        <xdr:cNvSpPr txBox="1"/>
      </xdr:nvSpPr>
      <xdr:spPr>
        <a:xfrm>
          <a:off x="10528300" y="1641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56370</xdr:rowOff>
    </xdr:from>
    <xdr:to>
      <xdr:col>50</xdr:col>
      <xdr:colOff>165100</xdr:colOff>
      <xdr:row>95</xdr:row>
      <xdr:rowOff>157970</xdr:rowOff>
    </xdr:to>
    <xdr:sp macro="" textlink="">
      <xdr:nvSpPr>
        <xdr:cNvPr id="480" name="楕円 479"/>
        <xdr:cNvSpPr/>
      </xdr:nvSpPr>
      <xdr:spPr>
        <a:xfrm>
          <a:off x="9588500" y="1634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3047</xdr:rowOff>
    </xdr:from>
    <xdr:ext cx="534377" cy="259045"/>
    <xdr:sp macro="" textlink="">
      <xdr:nvSpPr>
        <xdr:cNvPr id="481" name="テキスト ボックス 480"/>
        <xdr:cNvSpPr txBox="1"/>
      </xdr:nvSpPr>
      <xdr:spPr>
        <a:xfrm>
          <a:off x="9372111" y="1611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164612</xdr:rowOff>
    </xdr:from>
    <xdr:to>
      <xdr:col>46</xdr:col>
      <xdr:colOff>38100</xdr:colOff>
      <xdr:row>95</xdr:row>
      <xdr:rowOff>94762</xdr:rowOff>
    </xdr:to>
    <xdr:sp macro="" textlink="">
      <xdr:nvSpPr>
        <xdr:cNvPr id="482" name="楕円 481"/>
        <xdr:cNvSpPr/>
      </xdr:nvSpPr>
      <xdr:spPr>
        <a:xfrm>
          <a:off x="8699500" y="1628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111289</xdr:rowOff>
    </xdr:from>
    <xdr:ext cx="534377" cy="259045"/>
    <xdr:sp macro="" textlink="">
      <xdr:nvSpPr>
        <xdr:cNvPr id="483" name="テキスト ボックス 482"/>
        <xdr:cNvSpPr txBox="1"/>
      </xdr:nvSpPr>
      <xdr:spPr>
        <a:xfrm>
          <a:off x="8483111" y="1605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20566</xdr:rowOff>
    </xdr:from>
    <xdr:to>
      <xdr:col>41</xdr:col>
      <xdr:colOff>101600</xdr:colOff>
      <xdr:row>95</xdr:row>
      <xdr:rowOff>122166</xdr:rowOff>
    </xdr:to>
    <xdr:sp macro="" textlink="">
      <xdr:nvSpPr>
        <xdr:cNvPr id="484" name="楕円 483"/>
        <xdr:cNvSpPr/>
      </xdr:nvSpPr>
      <xdr:spPr>
        <a:xfrm>
          <a:off x="7810500" y="1630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138693</xdr:rowOff>
    </xdr:from>
    <xdr:ext cx="534377" cy="259045"/>
    <xdr:sp macro="" textlink="">
      <xdr:nvSpPr>
        <xdr:cNvPr id="485" name="テキスト ボックス 484"/>
        <xdr:cNvSpPr txBox="1"/>
      </xdr:nvSpPr>
      <xdr:spPr>
        <a:xfrm>
          <a:off x="7594111" y="1608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34756</xdr:rowOff>
    </xdr:from>
    <xdr:to>
      <xdr:col>36</xdr:col>
      <xdr:colOff>165100</xdr:colOff>
      <xdr:row>96</xdr:row>
      <xdr:rowOff>136356</xdr:rowOff>
    </xdr:to>
    <xdr:sp macro="" textlink="">
      <xdr:nvSpPr>
        <xdr:cNvPr id="486" name="楕円 485"/>
        <xdr:cNvSpPr/>
      </xdr:nvSpPr>
      <xdr:spPr>
        <a:xfrm>
          <a:off x="6921500" y="16493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152883</xdr:rowOff>
    </xdr:from>
    <xdr:ext cx="534377" cy="259045"/>
    <xdr:sp macro="" textlink="">
      <xdr:nvSpPr>
        <xdr:cNvPr id="487" name="テキスト ボックス 486"/>
        <xdr:cNvSpPr txBox="1"/>
      </xdr:nvSpPr>
      <xdr:spPr>
        <a:xfrm>
          <a:off x="6705111" y="16269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96707</xdr:rowOff>
    </xdr:from>
    <xdr:to>
      <xdr:col>85</xdr:col>
      <xdr:colOff>127000</xdr:colOff>
      <xdr:row>39</xdr:row>
      <xdr:rowOff>98555</xdr:rowOff>
    </xdr:to>
    <xdr:cxnSp macro="">
      <xdr:nvCxnSpPr>
        <xdr:cNvPr id="518" name="直線コネクタ 517"/>
        <xdr:cNvCxnSpPr/>
      </xdr:nvCxnSpPr>
      <xdr:spPr>
        <a:xfrm flipV="1">
          <a:off x="15481300" y="6783257"/>
          <a:ext cx="8382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49275</xdr:rowOff>
    </xdr:from>
    <xdr:ext cx="469744" cy="259045"/>
    <xdr:sp macro="" textlink="">
      <xdr:nvSpPr>
        <xdr:cNvPr id="519" name="災害復旧事業費平均値テキスト"/>
        <xdr:cNvSpPr txBox="1"/>
      </xdr:nvSpPr>
      <xdr:spPr>
        <a:xfrm>
          <a:off x="16370300" y="656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98555</xdr:rowOff>
    </xdr:from>
    <xdr:to>
      <xdr:col>81</xdr:col>
      <xdr:colOff>50800</xdr:colOff>
      <xdr:row>39</xdr:row>
      <xdr:rowOff>98878</xdr:rowOff>
    </xdr:to>
    <xdr:cxnSp macro="">
      <xdr:nvCxnSpPr>
        <xdr:cNvPr id="521" name="直線コネクタ 520"/>
        <xdr:cNvCxnSpPr/>
      </xdr:nvCxnSpPr>
      <xdr:spPr>
        <a:xfrm flipV="1">
          <a:off x="14592300" y="6785105"/>
          <a:ext cx="889000" cy="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4" name="直線コネクタ 523"/>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7" name="直線コネクタ 526"/>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155671</xdr:rowOff>
    </xdr:from>
    <xdr:to>
      <xdr:col>67</xdr:col>
      <xdr:colOff>101600</xdr:colOff>
      <xdr:row>39</xdr:row>
      <xdr:rowOff>85821</xdr:rowOff>
    </xdr:to>
    <xdr:sp macro="" textlink="">
      <xdr:nvSpPr>
        <xdr:cNvPr id="530" name="フローチャート: 判断 529"/>
        <xdr:cNvSpPr/>
      </xdr:nvSpPr>
      <xdr:spPr>
        <a:xfrm>
          <a:off x="12763500" y="6670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102348</xdr:rowOff>
    </xdr:from>
    <xdr:ext cx="534377" cy="259045"/>
    <xdr:sp macro="" textlink="">
      <xdr:nvSpPr>
        <xdr:cNvPr id="531" name="テキスト ボックス 530"/>
        <xdr:cNvSpPr txBox="1"/>
      </xdr:nvSpPr>
      <xdr:spPr>
        <a:xfrm>
          <a:off x="12547111" y="644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45907</xdr:rowOff>
    </xdr:from>
    <xdr:to>
      <xdr:col>85</xdr:col>
      <xdr:colOff>177800</xdr:colOff>
      <xdr:row>39</xdr:row>
      <xdr:rowOff>147507</xdr:rowOff>
    </xdr:to>
    <xdr:sp macro="" textlink="">
      <xdr:nvSpPr>
        <xdr:cNvPr id="537" name="楕円 536"/>
        <xdr:cNvSpPr/>
      </xdr:nvSpPr>
      <xdr:spPr>
        <a:xfrm>
          <a:off x="16268700" y="673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4825</xdr:rowOff>
    </xdr:from>
    <xdr:ext cx="378565" cy="259045"/>
    <xdr:sp macro="" textlink="">
      <xdr:nvSpPr>
        <xdr:cNvPr id="538" name="災害復旧事業費該当値テキスト"/>
        <xdr:cNvSpPr txBox="1"/>
      </xdr:nvSpPr>
      <xdr:spPr>
        <a:xfrm>
          <a:off x="16370300" y="6691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47755</xdr:rowOff>
    </xdr:from>
    <xdr:to>
      <xdr:col>81</xdr:col>
      <xdr:colOff>101600</xdr:colOff>
      <xdr:row>39</xdr:row>
      <xdr:rowOff>149355</xdr:rowOff>
    </xdr:to>
    <xdr:sp macro="" textlink="">
      <xdr:nvSpPr>
        <xdr:cNvPr id="539" name="楕円 538"/>
        <xdr:cNvSpPr/>
      </xdr:nvSpPr>
      <xdr:spPr>
        <a:xfrm>
          <a:off x="15430500" y="67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140482</xdr:rowOff>
    </xdr:from>
    <xdr:ext cx="313932" cy="259045"/>
    <xdr:sp macro="" textlink="">
      <xdr:nvSpPr>
        <xdr:cNvPr id="540" name="テキスト ボックス 539"/>
        <xdr:cNvSpPr txBox="1"/>
      </xdr:nvSpPr>
      <xdr:spPr>
        <a:xfrm>
          <a:off x="15324333" y="6827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1" name="楕円 540"/>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2" name="テキスト ボックス 541"/>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3" name="楕円 542"/>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4" name="テキスト ボックス 543"/>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5" name="楕円 544"/>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6" name="テキスト ボックス 545"/>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85058</xdr:rowOff>
    </xdr:from>
    <xdr:to>
      <xdr:col>85</xdr:col>
      <xdr:colOff>127000</xdr:colOff>
      <xdr:row>77</xdr:row>
      <xdr:rowOff>94864</xdr:rowOff>
    </xdr:to>
    <xdr:cxnSp macro="">
      <xdr:nvCxnSpPr>
        <xdr:cNvPr id="622" name="直線コネクタ 621"/>
        <xdr:cNvCxnSpPr/>
      </xdr:nvCxnSpPr>
      <xdr:spPr>
        <a:xfrm flipV="1">
          <a:off x="15481300" y="13286708"/>
          <a:ext cx="838200" cy="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89078</xdr:rowOff>
    </xdr:from>
    <xdr:to>
      <xdr:col>81</xdr:col>
      <xdr:colOff>50800</xdr:colOff>
      <xdr:row>77</xdr:row>
      <xdr:rowOff>94864</xdr:rowOff>
    </xdr:to>
    <xdr:cxnSp macro="">
      <xdr:nvCxnSpPr>
        <xdr:cNvPr id="625" name="直線コネクタ 624"/>
        <xdr:cNvCxnSpPr/>
      </xdr:nvCxnSpPr>
      <xdr:spPr>
        <a:xfrm>
          <a:off x="14592300" y="13290728"/>
          <a:ext cx="889000" cy="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89078</xdr:rowOff>
    </xdr:from>
    <xdr:to>
      <xdr:col>76</xdr:col>
      <xdr:colOff>114300</xdr:colOff>
      <xdr:row>77</xdr:row>
      <xdr:rowOff>132432</xdr:rowOff>
    </xdr:to>
    <xdr:cxnSp macro="">
      <xdr:nvCxnSpPr>
        <xdr:cNvPr id="628" name="直線コネクタ 627"/>
        <xdr:cNvCxnSpPr/>
      </xdr:nvCxnSpPr>
      <xdr:spPr>
        <a:xfrm flipV="1">
          <a:off x="13703300" y="13290728"/>
          <a:ext cx="889000" cy="4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98254</xdr:rowOff>
    </xdr:from>
    <xdr:to>
      <xdr:col>71</xdr:col>
      <xdr:colOff>177800</xdr:colOff>
      <xdr:row>77</xdr:row>
      <xdr:rowOff>132432</xdr:rowOff>
    </xdr:to>
    <xdr:cxnSp macro="">
      <xdr:nvCxnSpPr>
        <xdr:cNvPr id="631" name="直線コネクタ 630"/>
        <xdr:cNvCxnSpPr/>
      </xdr:nvCxnSpPr>
      <xdr:spPr>
        <a:xfrm>
          <a:off x="12814300" y="13299904"/>
          <a:ext cx="889000" cy="3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94380</xdr:rowOff>
    </xdr:from>
    <xdr:to>
      <xdr:col>67</xdr:col>
      <xdr:colOff>101600</xdr:colOff>
      <xdr:row>78</xdr:row>
      <xdr:rowOff>24530</xdr:rowOff>
    </xdr:to>
    <xdr:sp macro="" textlink="">
      <xdr:nvSpPr>
        <xdr:cNvPr id="634" name="フローチャート: 判断 633"/>
        <xdr:cNvSpPr/>
      </xdr:nvSpPr>
      <xdr:spPr>
        <a:xfrm>
          <a:off x="12763500" y="1329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15657</xdr:rowOff>
    </xdr:from>
    <xdr:ext cx="534377" cy="259045"/>
    <xdr:sp macro="" textlink="">
      <xdr:nvSpPr>
        <xdr:cNvPr id="635" name="テキスト ボックス 634"/>
        <xdr:cNvSpPr txBox="1"/>
      </xdr:nvSpPr>
      <xdr:spPr>
        <a:xfrm>
          <a:off x="12547111" y="1338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34258</xdr:rowOff>
    </xdr:from>
    <xdr:to>
      <xdr:col>85</xdr:col>
      <xdr:colOff>177800</xdr:colOff>
      <xdr:row>77</xdr:row>
      <xdr:rowOff>135858</xdr:rowOff>
    </xdr:to>
    <xdr:sp macro="" textlink="">
      <xdr:nvSpPr>
        <xdr:cNvPr id="641" name="楕円 640"/>
        <xdr:cNvSpPr/>
      </xdr:nvSpPr>
      <xdr:spPr>
        <a:xfrm>
          <a:off x="16268700" y="1323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57135</xdr:rowOff>
    </xdr:from>
    <xdr:ext cx="534377" cy="259045"/>
    <xdr:sp macro="" textlink="">
      <xdr:nvSpPr>
        <xdr:cNvPr id="642" name="公債費該当値テキスト"/>
        <xdr:cNvSpPr txBox="1"/>
      </xdr:nvSpPr>
      <xdr:spPr>
        <a:xfrm>
          <a:off x="16370300" y="1308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44064</xdr:rowOff>
    </xdr:from>
    <xdr:to>
      <xdr:col>81</xdr:col>
      <xdr:colOff>101600</xdr:colOff>
      <xdr:row>77</xdr:row>
      <xdr:rowOff>145664</xdr:rowOff>
    </xdr:to>
    <xdr:sp macro="" textlink="">
      <xdr:nvSpPr>
        <xdr:cNvPr id="643" name="楕円 642"/>
        <xdr:cNvSpPr/>
      </xdr:nvSpPr>
      <xdr:spPr>
        <a:xfrm>
          <a:off x="15430500" y="1324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162191</xdr:rowOff>
    </xdr:from>
    <xdr:ext cx="534377" cy="259045"/>
    <xdr:sp macro="" textlink="">
      <xdr:nvSpPr>
        <xdr:cNvPr id="644" name="テキスト ボックス 643"/>
        <xdr:cNvSpPr txBox="1"/>
      </xdr:nvSpPr>
      <xdr:spPr>
        <a:xfrm>
          <a:off x="15214111" y="1302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38278</xdr:rowOff>
    </xdr:from>
    <xdr:to>
      <xdr:col>76</xdr:col>
      <xdr:colOff>165100</xdr:colOff>
      <xdr:row>77</xdr:row>
      <xdr:rowOff>139878</xdr:rowOff>
    </xdr:to>
    <xdr:sp macro="" textlink="">
      <xdr:nvSpPr>
        <xdr:cNvPr id="645" name="楕円 644"/>
        <xdr:cNvSpPr/>
      </xdr:nvSpPr>
      <xdr:spPr>
        <a:xfrm>
          <a:off x="14541500" y="1323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156405</xdr:rowOff>
    </xdr:from>
    <xdr:ext cx="534377" cy="259045"/>
    <xdr:sp macro="" textlink="">
      <xdr:nvSpPr>
        <xdr:cNvPr id="646" name="テキスト ボックス 645"/>
        <xdr:cNvSpPr txBox="1"/>
      </xdr:nvSpPr>
      <xdr:spPr>
        <a:xfrm>
          <a:off x="14325111" y="1301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81632</xdr:rowOff>
    </xdr:from>
    <xdr:to>
      <xdr:col>72</xdr:col>
      <xdr:colOff>38100</xdr:colOff>
      <xdr:row>78</xdr:row>
      <xdr:rowOff>11782</xdr:rowOff>
    </xdr:to>
    <xdr:sp macro="" textlink="">
      <xdr:nvSpPr>
        <xdr:cNvPr id="647" name="楕円 646"/>
        <xdr:cNvSpPr/>
      </xdr:nvSpPr>
      <xdr:spPr>
        <a:xfrm>
          <a:off x="13652500" y="1328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28309</xdr:rowOff>
    </xdr:from>
    <xdr:ext cx="534377" cy="259045"/>
    <xdr:sp macro="" textlink="">
      <xdr:nvSpPr>
        <xdr:cNvPr id="648" name="テキスト ボックス 647"/>
        <xdr:cNvSpPr txBox="1"/>
      </xdr:nvSpPr>
      <xdr:spPr>
        <a:xfrm>
          <a:off x="13436111" y="1305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47454</xdr:rowOff>
    </xdr:from>
    <xdr:to>
      <xdr:col>67</xdr:col>
      <xdr:colOff>101600</xdr:colOff>
      <xdr:row>77</xdr:row>
      <xdr:rowOff>149054</xdr:rowOff>
    </xdr:to>
    <xdr:sp macro="" textlink="">
      <xdr:nvSpPr>
        <xdr:cNvPr id="649" name="楕円 648"/>
        <xdr:cNvSpPr/>
      </xdr:nvSpPr>
      <xdr:spPr>
        <a:xfrm>
          <a:off x="12763500" y="132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165581</xdr:rowOff>
    </xdr:from>
    <xdr:ext cx="534377" cy="259045"/>
    <xdr:sp macro="" textlink="">
      <xdr:nvSpPr>
        <xdr:cNvPr id="650" name="テキスト ボックス 649"/>
        <xdr:cNvSpPr txBox="1"/>
      </xdr:nvSpPr>
      <xdr:spPr>
        <a:xfrm>
          <a:off x="12547111" y="1302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167036</xdr:rowOff>
    </xdr:from>
    <xdr:to>
      <xdr:col>85</xdr:col>
      <xdr:colOff>127000</xdr:colOff>
      <xdr:row>98</xdr:row>
      <xdr:rowOff>168115</xdr:rowOff>
    </xdr:to>
    <xdr:cxnSp macro="">
      <xdr:nvCxnSpPr>
        <xdr:cNvPr id="679" name="直線コネクタ 678"/>
        <xdr:cNvCxnSpPr/>
      </xdr:nvCxnSpPr>
      <xdr:spPr>
        <a:xfrm flipV="1">
          <a:off x="15481300" y="16969136"/>
          <a:ext cx="838200" cy="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100739</xdr:rowOff>
    </xdr:from>
    <xdr:ext cx="534377" cy="259045"/>
    <xdr:sp macro="" textlink="">
      <xdr:nvSpPr>
        <xdr:cNvPr id="680" name="積立金平均値テキスト"/>
        <xdr:cNvSpPr txBox="1"/>
      </xdr:nvSpPr>
      <xdr:spPr>
        <a:xfrm>
          <a:off x="16370300" y="16731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165852</xdr:rowOff>
    </xdr:from>
    <xdr:to>
      <xdr:col>81</xdr:col>
      <xdr:colOff>50800</xdr:colOff>
      <xdr:row>98</xdr:row>
      <xdr:rowOff>168115</xdr:rowOff>
    </xdr:to>
    <xdr:cxnSp macro="">
      <xdr:nvCxnSpPr>
        <xdr:cNvPr id="682" name="直線コネクタ 681"/>
        <xdr:cNvCxnSpPr/>
      </xdr:nvCxnSpPr>
      <xdr:spPr>
        <a:xfrm>
          <a:off x="14592300" y="16967952"/>
          <a:ext cx="889000" cy="2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26126</xdr:rowOff>
    </xdr:from>
    <xdr:ext cx="534377" cy="259045"/>
    <xdr:sp macro="" textlink="">
      <xdr:nvSpPr>
        <xdr:cNvPr id="684" name="テキスト ボックス 683"/>
        <xdr:cNvSpPr txBox="1"/>
      </xdr:nvSpPr>
      <xdr:spPr>
        <a:xfrm>
          <a:off x="15214111" y="1665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164928</xdr:rowOff>
    </xdr:from>
    <xdr:to>
      <xdr:col>76</xdr:col>
      <xdr:colOff>114300</xdr:colOff>
      <xdr:row>98</xdr:row>
      <xdr:rowOff>165852</xdr:rowOff>
    </xdr:to>
    <xdr:cxnSp macro="">
      <xdr:nvCxnSpPr>
        <xdr:cNvPr id="685" name="直線コネクタ 684"/>
        <xdr:cNvCxnSpPr/>
      </xdr:nvCxnSpPr>
      <xdr:spPr>
        <a:xfrm>
          <a:off x="13703300" y="16967028"/>
          <a:ext cx="889000" cy="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28024</xdr:rowOff>
    </xdr:from>
    <xdr:ext cx="534377" cy="259045"/>
    <xdr:sp macro="" textlink="">
      <xdr:nvSpPr>
        <xdr:cNvPr id="687" name="テキスト ボックス 686"/>
        <xdr:cNvSpPr txBox="1"/>
      </xdr:nvSpPr>
      <xdr:spPr>
        <a:xfrm>
          <a:off x="14325111" y="166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74492</xdr:rowOff>
    </xdr:from>
    <xdr:to>
      <xdr:col>71</xdr:col>
      <xdr:colOff>177800</xdr:colOff>
      <xdr:row>98</xdr:row>
      <xdr:rowOff>164928</xdr:rowOff>
    </xdr:to>
    <xdr:cxnSp macro="">
      <xdr:nvCxnSpPr>
        <xdr:cNvPr id="688" name="直線コネクタ 687"/>
        <xdr:cNvCxnSpPr/>
      </xdr:nvCxnSpPr>
      <xdr:spPr>
        <a:xfrm>
          <a:off x="12814300" y="16876592"/>
          <a:ext cx="889000" cy="90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19251</xdr:rowOff>
    </xdr:from>
    <xdr:ext cx="534377" cy="259045"/>
    <xdr:sp macro="" textlink="">
      <xdr:nvSpPr>
        <xdr:cNvPr id="690" name="テキスト ボックス 689"/>
        <xdr:cNvSpPr txBox="1"/>
      </xdr:nvSpPr>
      <xdr:spPr>
        <a:xfrm>
          <a:off x="13436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99182</xdr:rowOff>
    </xdr:from>
    <xdr:to>
      <xdr:col>67</xdr:col>
      <xdr:colOff>101600</xdr:colOff>
      <xdr:row>99</xdr:row>
      <xdr:rowOff>29332</xdr:rowOff>
    </xdr:to>
    <xdr:sp macro="" textlink="">
      <xdr:nvSpPr>
        <xdr:cNvPr id="691" name="フローチャート: 判断 690"/>
        <xdr:cNvSpPr/>
      </xdr:nvSpPr>
      <xdr:spPr>
        <a:xfrm>
          <a:off x="12763500" y="1690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20459</xdr:rowOff>
    </xdr:from>
    <xdr:ext cx="534377" cy="259045"/>
    <xdr:sp macro="" textlink="">
      <xdr:nvSpPr>
        <xdr:cNvPr id="692" name="テキスト ボックス 691"/>
        <xdr:cNvSpPr txBox="1"/>
      </xdr:nvSpPr>
      <xdr:spPr>
        <a:xfrm>
          <a:off x="12547111" y="16994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116236</xdr:rowOff>
    </xdr:from>
    <xdr:to>
      <xdr:col>85</xdr:col>
      <xdr:colOff>177800</xdr:colOff>
      <xdr:row>99</xdr:row>
      <xdr:rowOff>46386</xdr:rowOff>
    </xdr:to>
    <xdr:sp macro="" textlink="">
      <xdr:nvSpPr>
        <xdr:cNvPr id="698" name="楕円 697"/>
        <xdr:cNvSpPr/>
      </xdr:nvSpPr>
      <xdr:spPr>
        <a:xfrm>
          <a:off x="16268700" y="1691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56289</xdr:rowOff>
    </xdr:from>
    <xdr:ext cx="534377" cy="259045"/>
    <xdr:sp macro="" textlink="">
      <xdr:nvSpPr>
        <xdr:cNvPr id="699" name="積立金該当値テキスト"/>
        <xdr:cNvSpPr txBox="1"/>
      </xdr:nvSpPr>
      <xdr:spPr>
        <a:xfrm>
          <a:off x="16370300" y="16858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117315</xdr:rowOff>
    </xdr:from>
    <xdr:to>
      <xdr:col>81</xdr:col>
      <xdr:colOff>101600</xdr:colOff>
      <xdr:row>99</xdr:row>
      <xdr:rowOff>47465</xdr:rowOff>
    </xdr:to>
    <xdr:sp macro="" textlink="">
      <xdr:nvSpPr>
        <xdr:cNvPr id="700" name="楕円 699"/>
        <xdr:cNvSpPr/>
      </xdr:nvSpPr>
      <xdr:spPr>
        <a:xfrm>
          <a:off x="15430500" y="1691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38592</xdr:rowOff>
    </xdr:from>
    <xdr:ext cx="534377" cy="259045"/>
    <xdr:sp macro="" textlink="">
      <xdr:nvSpPr>
        <xdr:cNvPr id="701" name="テキスト ボックス 700"/>
        <xdr:cNvSpPr txBox="1"/>
      </xdr:nvSpPr>
      <xdr:spPr>
        <a:xfrm>
          <a:off x="15214111" y="1701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115052</xdr:rowOff>
    </xdr:from>
    <xdr:to>
      <xdr:col>76</xdr:col>
      <xdr:colOff>165100</xdr:colOff>
      <xdr:row>99</xdr:row>
      <xdr:rowOff>45202</xdr:rowOff>
    </xdr:to>
    <xdr:sp macro="" textlink="">
      <xdr:nvSpPr>
        <xdr:cNvPr id="702" name="楕円 701"/>
        <xdr:cNvSpPr/>
      </xdr:nvSpPr>
      <xdr:spPr>
        <a:xfrm>
          <a:off x="14541500" y="1691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36329</xdr:rowOff>
    </xdr:from>
    <xdr:ext cx="534377" cy="259045"/>
    <xdr:sp macro="" textlink="">
      <xdr:nvSpPr>
        <xdr:cNvPr id="703" name="テキスト ボックス 702"/>
        <xdr:cNvSpPr txBox="1"/>
      </xdr:nvSpPr>
      <xdr:spPr>
        <a:xfrm>
          <a:off x="14325111" y="1700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114128</xdr:rowOff>
    </xdr:from>
    <xdr:to>
      <xdr:col>72</xdr:col>
      <xdr:colOff>38100</xdr:colOff>
      <xdr:row>99</xdr:row>
      <xdr:rowOff>44278</xdr:rowOff>
    </xdr:to>
    <xdr:sp macro="" textlink="">
      <xdr:nvSpPr>
        <xdr:cNvPr id="704" name="楕円 703"/>
        <xdr:cNvSpPr/>
      </xdr:nvSpPr>
      <xdr:spPr>
        <a:xfrm>
          <a:off x="13652500" y="1691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35405</xdr:rowOff>
    </xdr:from>
    <xdr:ext cx="534377" cy="259045"/>
    <xdr:sp macro="" textlink="">
      <xdr:nvSpPr>
        <xdr:cNvPr id="705" name="テキスト ボックス 704"/>
        <xdr:cNvSpPr txBox="1"/>
      </xdr:nvSpPr>
      <xdr:spPr>
        <a:xfrm>
          <a:off x="13436111" y="1700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23692</xdr:rowOff>
    </xdr:from>
    <xdr:to>
      <xdr:col>67</xdr:col>
      <xdr:colOff>101600</xdr:colOff>
      <xdr:row>98</xdr:row>
      <xdr:rowOff>125292</xdr:rowOff>
    </xdr:to>
    <xdr:sp macro="" textlink="">
      <xdr:nvSpPr>
        <xdr:cNvPr id="706" name="楕円 705"/>
        <xdr:cNvSpPr/>
      </xdr:nvSpPr>
      <xdr:spPr>
        <a:xfrm>
          <a:off x="12763500" y="1682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141819</xdr:rowOff>
    </xdr:from>
    <xdr:ext cx="534377" cy="259045"/>
    <xdr:sp macro="" textlink="">
      <xdr:nvSpPr>
        <xdr:cNvPr id="707" name="テキスト ボックス 706"/>
        <xdr:cNvSpPr txBox="1"/>
      </xdr:nvSpPr>
      <xdr:spPr>
        <a:xfrm>
          <a:off x="12547111" y="1660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53616</xdr:rowOff>
    </xdr:from>
    <xdr:to>
      <xdr:col>116</xdr:col>
      <xdr:colOff>63500</xdr:colOff>
      <xdr:row>37</xdr:row>
      <xdr:rowOff>102961</xdr:rowOff>
    </xdr:to>
    <xdr:cxnSp macro="">
      <xdr:nvCxnSpPr>
        <xdr:cNvPr id="738" name="直線コネクタ 737"/>
        <xdr:cNvCxnSpPr/>
      </xdr:nvCxnSpPr>
      <xdr:spPr>
        <a:xfrm flipV="1">
          <a:off x="21323300" y="6397266"/>
          <a:ext cx="838200" cy="49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64780</xdr:rowOff>
    </xdr:from>
    <xdr:ext cx="469744" cy="259045"/>
    <xdr:sp macro="" textlink="">
      <xdr:nvSpPr>
        <xdr:cNvPr id="739" name="投資及び出資金平均値テキスト"/>
        <xdr:cNvSpPr txBox="1"/>
      </xdr:nvSpPr>
      <xdr:spPr>
        <a:xfrm>
          <a:off x="22212300" y="6579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6165</xdr:rowOff>
    </xdr:from>
    <xdr:to>
      <xdr:col>111</xdr:col>
      <xdr:colOff>177800</xdr:colOff>
      <xdr:row>37</xdr:row>
      <xdr:rowOff>102961</xdr:rowOff>
    </xdr:to>
    <xdr:cxnSp macro="">
      <xdr:nvCxnSpPr>
        <xdr:cNvPr id="741" name="直線コネクタ 740"/>
        <xdr:cNvCxnSpPr/>
      </xdr:nvCxnSpPr>
      <xdr:spPr>
        <a:xfrm>
          <a:off x="20434300" y="6349815"/>
          <a:ext cx="889000" cy="9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164645</xdr:rowOff>
    </xdr:from>
    <xdr:ext cx="469744" cy="259045"/>
    <xdr:sp macro="" textlink="">
      <xdr:nvSpPr>
        <xdr:cNvPr id="743" name="テキスト ボックス 742"/>
        <xdr:cNvSpPr txBox="1"/>
      </xdr:nvSpPr>
      <xdr:spPr>
        <a:xfrm>
          <a:off x="21088428" y="66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6165</xdr:rowOff>
    </xdr:from>
    <xdr:to>
      <xdr:col>107</xdr:col>
      <xdr:colOff>50800</xdr:colOff>
      <xdr:row>38</xdr:row>
      <xdr:rowOff>31278</xdr:rowOff>
    </xdr:to>
    <xdr:cxnSp macro="">
      <xdr:nvCxnSpPr>
        <xdr:cNvPr id="744" name="直線コネクタ 743"/>
        <xdr:cNvCxnSpPr/>
      </xdr:nvCxnSpPr>
      <xdr:spPr>
        <a:xfrm flipV="1">
          <a:off x="19545300" y="6349815"/>
          <a:ext cx="889000" cy="196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15206</xdr:rowOff>
    </xdr:from>
    <xdr:ext cx="469744" cy="259045"/>
    <xdr:sp macro="" textlink="">
      <xdr:nvSpPr>
        <xdr:cNvPr id="746" name="テキスト ボックス 745"/>
        <xdr:cNvSpPr txBox="1"/>
      </xdr:nvSpPr>
      <xdr:spPr>
        <a:xfrm>
          <a:off x="20199428" y="670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31278</xdr:rowOff>
    </xdr:from>
    <xdr:to>
      <xdr:col>102</xdr:col>
      <xdr:colOff>114300</xdr:colOff>
      <xdr:row>38</xdr:row>
      <xdr:rowOff>43362</xdr:rowOff>
    </xdr:to>
    <xdr:cxnSp macro="">
      <xdr:nvCxnSpPr>
        <xdr:cNvPr id="747" name="直線コネクタ 746"/>
        <xdr:cNvCxnSpPr/>
      </xdr:nvCxnSpPr>
      <xdr:spPr>
        <a:xfrm flipV="1">
          <a:off x="18656300" y="6546378"/>
          <a:ext cx="889000" cy="1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22293</xdr:rowOff>
    </xdr:from>
    <xdr:ext cx="469744" cy="259045"/>
    <xdr:sp macro="" textlink="">
      <xdr:nvSpPr>
        <xdr:cNvPr id="749" name="テキスト ボックス 748"/>
        <xdr:cNvSpPr txBox="1"/>
      </xdr:nvSpPr>
      <xdr:spPr>
        <a:xfrm>
          <a:off x="19310428" y="670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43800</xdr:rowOff>
    </xdr:from>
    <xdr:to>
      <xdr:col>98</xdr:col>
      <xdr:colOff>38100</xdr:colOff>
      <xdr:row>38</xdr:row>
      <xdr:rowOff>145400</xdr:rowOff>
    </xdr:to>
    <xdr:sp macro="" textlink="">
      <xdr:nvSpPr>
        <xdr:cNvPr id="750" name="フローチャート: 判断 749"/>
        <xdr:cNvSpPr/>
      </xdr:nvSpPr>
      <xdr:spPr>
        <a:xfrm>
          <a:off x="18605500" y="655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136527</xdr:rowOff>
    </xdr:from>
    <xdr:ext cx="469744" cy="259045"/>
    <xdr:sp macro="" textlink="">
      <xdr:nvSpPr>
        <xdr:cNvPr id="751" name="テキスト ボックス 750"/>
        <xdr:cNvSpPr txBox="1"/>
      </xdr:nvSpPr>
      <xdr:spPr>
        <a:xfrm>
          <a:off x="18421428" y="66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2816</xdr:rowOff>
    </xdr:from>
    <xdr:to>
      <xdr:col>116</xdr:col>
      <xdr:colOff>114300</xdr:colOff>
      <xdr:row>37</xdr:row>
      <xdr:rowOff>104416</xdr:rowOff>
    </xdr:to>
    <xdr:sp macro="" textlink="">
      <xdr:nvSpPr>
        <xdr:cNvPr id="757" name="楕円 756"/>
        <xdr:cNvSpPr/>
      </xdr:nvSpPr>
      <xdr:spPr>
        <a:xfrm>
          <a:off x="22110700" y="634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25693</xdr:rowOff>
    </xdr:from>
    <xdr:ext cx="534377" cy="259045"/>
    <xdr:sp macro="" textlink="">
      <xdr:nvSpPr>
        <xdr:cNvPr id="758" name="投資及び出資金該当値テキスト"/>
        <xdr:cNvSpPr txBox="1"/>
      </xdr:nvSpPr>
      <xdr:spPr>
        <a:xfrm>
          <a:off x="22212300" y="619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52161</xdr:rowOff>
    </xdr:from>
    <xdr:to>
      <xdr:col>112</xdr:col>
      <xdr:colOff>38100</xdr:colOff>
      <xdr:row>37</xdr:row>
      <xdr:rowOff>153761</xdr:rowOff>
    </xdr:to>
    <xdr:sp macro="" textlink="">
      <xdr:nvSpPr>
        <xdr:cNvPr id="759" name="楕円 758"/>
        <xdr:cNvSpPr/>
      </xdr:nvSpPr>
      <xdr:spPr>
        <a:xfrm>
          <a:off x="21272500" y="639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35</xdr:row>
      <xdr:rowOff>170288</xdr:rowOff>
    </xdr:from>
    <xdr:ext cx="534377" cy="259045"/>
    <xdr:sp macro="" textlink="">
      <xdr:nvSpPr>
        <xdr:cNvPr id="760" name="テキスト ボックス 759"/>
        <xdr:cNvSpPr txBox="1"/>
      </xdr:nvSpPr>
      <xdr:spPr>
        <a:xfrm>
          <a:off x="21056111" y="617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126815</xdr:rowOff>
    </xdr:from>
    <xdr:to>
      <xdr:col>107</xdr:col>
      <xdr:colOff>101600</xdr:colOff>
      <xdr:row>37</xdr:row>
      <xdr:rowOff>56965</xdr:rowOff>
    </xdr:to>
    <xdr:sp macro="" textlink="">
      <xdr:nvSpPr>
        <xdr:cNvPr id="761" name="楕円 760"/>
        <xdr:cNvSpPr/>
      </xdr:nvSpPr>
      <xdr:spPr>
        <a:xfrm>
          <a:off x="20383500" y="629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73492</xdr:rowOff>
    </xdr:from>
    <xdr:ext cx="534377" cy="259045"/>
    <xdr:sp macro="" textlink="">
      <xdr:nvSpPr>
        <xdr:cNvPr id="762" name="テキスト ボックス 761"/>
        <xdr:cNvSpPr txBox="1"/>
      </xdr:nvSpPr>
      <xdr:spPr>
        <a:xfrm>
          <a:off x="20167111" y="607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151928</xdr:rowOff>
    </xdr:from>
    <xdr:to>
      <xdr:col>102</xdr:col>
      <xdr:colOff>165100</xdr:colOff>
      <xdr:row>38</xdr:row>
      <xdr:rowOff>82079</xdr:rowOff>
    </xdr:to>
    <xdr:sp macro="" textlink="">
      <xdr:nvSpPr>
        <xdr:cNvPr id="763" name="楕円 762"/>
        <xdr:cNvSpPr/>
      </xdr:nvSpPr>
      <xdr:spPr>
        <a:xfrm>
          <a:off x="19494500" y="64955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98605</xdr:rowOff>
    </xdr:from>
    <xdr:ext cx="469744" cy="259045"/>
    <xdr:sp macro="" textlink="">
      <xdr:nvSpPr>
        <xdr:cNvPr id="764" name="テキスト ボックス 763"/>
        <xdr:cNvSpPr txBox="1"/>
      </xdr:nvSpPr>
      <xdr:spPr>
        <a:xfrm>
          <a:off x="19310428" y="6270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164012</xdr:rowOff>
    </xdr:from>
    <xdr:to>
      <xdr:col>98</xdr:col>
      <xdr:colOff>38100</xdr:colOff>
      <xdr:row>38</xdr:row>
      <xdr:rowOff>94162</xdr:rowOff>
    </xdr:to>
    <xdr:sp macro="" textlink="">
      <xdr:nvSpPr>
        <xdr:cNvPr id="765" name="楕円 764"/>
        <xdr:cNvSpPr/>
      </xdr:nvSpPr>
      <xdr:spPr>
        <a:xfrm>
          <a:off x="18605500" y="650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110688</xdr:rowOff>
    </xdr:from>
    <xdr:ext cx="469744" cy="259045"/>
    <xdr:sp macro="" textlink="">
      <xdr:nvSpPr>
        <xdr:cNvPr id="766" name="テキスト ボックス 765"/>
        <xdr:cNvSpPr txBox="1"/>
      </xdr:nvSpPr>
      <xdr:spPr>
        <a:xfrm>
          <a:off x="18421428" y="62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128928</xdr:rowOff>
    </xdr:from>
    <xdr:to>
      <xdr:col>98</xdr:col>
      <xdr:colOff>38100</xdr:colOff>
      <xdr:row>59</xdr:row>
      <xdr:rowOff>59078</xdr:rowOff>
    </xdr:to>
    <xdr:sp macro="" textlink="">
      <xdr:nvSpPr>
        <xdr:cNvPr id="807" name="フローチャート: 判断 806"/>
        <xdr:cNvSpPr/>
      </xdr:nvSpPr>
      <xdr:spPr>
        <a:xfrm>
          <a:off x="18605500" y="1007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75605</xdr:rowOff>
    </xdr:from>
    <xdr:ext cx="469744" cy="259045"/>
    <xdr:sp macro="" textlink="">
      <xdr:nvSpPr>
        <xdr:cNvPr id="808" name="テキスト ボックス 807"/>
        <xdr:cNvSpPr txBox="1"/>
      </xdr:nvSpPr>
      <xdr:spPr>
        <a:xfrm>
          <a:off x="18421428" y="984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249299" cy="259045"/>
    <xdr:sp macro="" textlink="">
      <xdr:nvSpPr>
        <xdr:cNvPr id="815" name="貸付金該当値テキスト"/>
        <xdr:cNvSpPr txBox="1"/>
      </xdr:nvSpPr>
      <xdr:spPr>
        <a:xfrm>
          <a:off x="22212300" y="100288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19914</xdr:rowOff>
    </xdr:from>
    <xdr:to>
      <xdr:col>116</xdr:col>
      <xdr:colOff>63500</xdr:colOff>
      <xdr:row>74</xdr:row>
      <xdr:rowOff>51994</xdr:rowOff>
    </xdr:to>
    <xdr:cxnSp macro="">
      <xdr:nvCxnSpPr>
        <xdr:cNvPr id="853" name="直線コネクタ 852"/>
        <xdr:cNvCxnSpPr/>
      </xdr:nvCxnSpPr>
      <xdr:spPr>
        <a:xfrm flipV="1">
          <a:off x="21323300" y="12707214"/>
          <a:ext cx="8382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51994</xdr:rowOff>
    </xdr:from>
    <xdr:to>
      <xdr:col>111</xdr:col>
      <xdr:colOff>177800</xdr:colOff>
      <xdr:row>74</xdr:row>
      <xdr:rowOff>73882</xdr:rowOff>
    </xdr:to>
    <xdr:cxnSp macro="">
      <xdr:nvCxnSpPr>
        <xdr:cNvPr id="856" name="直線コネクタ 855"/>
        <xdr:cNvCxnSpPr/>
      </xdr:nvCxnSpPr>
      <xdr:spPr>
        <a:xfrm flipV="1">
          <a:off x="20434300" y="12739294"/>
          <a:ext cx="889000" cy="2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73882</xdr:rowOff>
    </xdr:from>
    <xdr:to>
      <xdr:col>107</xdr:col>
      <xdr:colOff>50800</xdr:colOff>
      <xdr:row>74</xdr:row>
      <xdr:rowOff>89998</xdr:rowOff>
    </xdr:to>
    <xdr:cxnSp macro="">
      <xdr:nvCxnSpPr>
        <xdr:cNvPr id="859" name="直線コネクタ 858"/>
        <xdr:cNvCxnSpPr/>
      </xdr:nvCxnSpPr>
      <xdr:spPr>
        <a:xfrm flipV="1">
          <a:off x="19545300" y="12761182"/>
          <a:ext cx="889000" cy="1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89998</xdr:rowOff>
    </xdr:from>
    <xdr:to>
      <xdr:col>102</xdr:col>
      <xdr:colOff>114300</xdr:colOff>
      <xdr:row>74</xdr:row>
      <xdr:rowOff>160503</xdr:rowOff>
    </xdr:to>
    <xdr:cxnSp macro="">
      <xdr:nvCxnSpPr>
        <xdr:cNvPr id="862" name="直線コネクタ 861"/>
        <xdr:cNvCxnSpPr/>
      </xdr:nvCxnSpPr>
      <xdr:spPr>
        <a:xfrm flipV="1">
          <a:off x="18656300" y="12777298"/>
          <a:ext cx="889000" cy="7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125914</xdr:rowOff>
    </xdr:from>
    <xdr:to>
      <xdr:col>98</xdr:col>
      <xdr:colOff>38100</xdr:colOff>
      <xdr:row>76</xdr:row>
      <xdr:rowOff>56065</xdr:rowOff>
    </xdr:to>
    <xdr:sp macro="" textlink="">
      <xdr:nvSpPr>
        <xdr:cNvPr id="865" name="フローチャート: 判断 864"/>
        <xdr:cNvSpPr/>
      </xdr:nvSpPr>
      <xdr:spPr>
        <a:xfrm>
          <a:off x="18605500" y="129846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47192</xdr:rowOff>
    </xdr:from>
    <xdr:ext cx="534377" cy="259045"/>
    <xdr:sp macro="" textlink="">
      <xdr:nvSpPr>
        <xdr:cNvPr id="866" name="テキスト ボックス 865"/>
        <xdr:cNvSpPr txBox="1"/>
      </xdr:nvSpPr>
      <xdr:spPr>
        <a:xfrm>
          <a:off x="18389111" y="1307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140564</xdr:rowOff>
    </xdr:from>
    <xdr:to>
      <xdr:col>116</xdr:col>
      <xdr:colOff>114300</xdr:colOff>
      <xdr:row>74</xdr:row>
      <xdr:rowOff>70714</xdr:rowOff>
    </xdr:to>
    <xdr:sp macro="" textlink="">
      <xdr:nvSpPr>
        <xdr:cNvPr id="872" name="楕円 871"/>
        <xdr:cNvSpPr/>
      </xdr:nvSpPr>
      <xdr:spPr>
        <a:xfrm>
          <a:off x="22110700" y="1265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163441</xdr:rowOff>
    </xdr:from>
    <xdr:ext cx="534377" cy="259045"/>
    <xdr:sp macro="" textlink="">
      <xdr:nvSpPr>
        <xdr:cNvPr id="873" name="繰出金該当値テキスト"/>
        <xdr:cNvSpPr txBox="1"/>
      </xdr:nvSpPr>
      <xdr:spPr>
        <a:xfrm>
          <a:off x="22212300" y="1250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1194</xdr:rowOff>
    </xdr:from>
    <xdr:to>
      <xdr:col>112</xdr:col>
      <xdr:colOff>38100</xdr:colOff>
      <xdr:row>74</xdr:row>
      <xdr:rowOff>102794</xdr:rowOff>
    </xdr:to>
    <xdr:sp macro="" textlink="">
      <xdr:nvSpPr>
        <xdr:cNvPr id="874" name="楕円 873"/>
        <xdr:cNvSpPr/>
      </xdr:nvSpPr>
      <xdr:spPr>
        <a:xfrm>
          <a:off x="21272500" y="1268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119321</xdr:rowOff>
    </xdr:from>
    <xdr:ext cx="534377" cy="259045"/>
    <xdr:sp macro="" textlink="">
      <xdr:nvSpPr>
        <xdr:cNvPr id="875" name="テキスト ボックス 874"/>
        <xdr:cNvSpPr txBox="1"/>
      </xdr:nvSpPr>
      <xdr:spPr>
        <a:xfrm>
          <a:off x="21056111" y="12463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23082</xdr:rowOff>
    </xdr:from>
    <xdr:to>
      <xdr:col>107</xdr:col>
      <xdr:colOff>101600</xdr:colOff>
      <xdr:row>74</xdr:row>
      <xdr:rowOff>124682</xdr:rowOff>
    </xdr:to>
    <xdr:sp macro="" textlink="">
      <xdr:nvSpPr>
        <xdr:cNvPr id="876" name="楕円 875"/>
        <xdr:cNvSpPr/>
      </xdr:nvSpPr>
      <xdr:spPr>
        <a:xfrm>
          <a:off x="20383500" y="1271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141209</xdr:rowOff>
    </xdr:from>
    <xdr:ext cx="534377" cy="259045"/>
    <xdr:sp macro="" textlink="">
      <xdr:nvSpPr>
        <xdr:cNvPr id="877" name="テキスト ボックス 876"/>
        <xdr:cNvSpPr txBox="1"/>
      </xdr:nvSpPr>
      <xdr:spPr>
        <a:xfrm>
          <a:off x="20167111" y="1248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39198</xdr:rowOff>
    </xdr:from>
    <xdr:to>
      <xdr:col>102</xdr:col>
      <xdr:colOff>165100</xdr:colOff>
      <xdr:row>74</xdr:row>
      <xdr:rowOff>140798</xdr:rowOff>
    </xdr:to>
    <xdr:sp macro="" textlink="">
      <xdr:nvSpPr>
        <xdr:cNvPr id="878" name="楕円 877"/>
        <xdr:cNvSpPr/>
      </xdr:nvSpPr>
      <xdr:spPr>
        <a:xfrm>
          <a:off x="19494500" y="1272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157325</xdr:rowOff>
    </xdr:from>
    <xdr:ext cx="534377" cy="259045"/>
    <xdr:sp macro="" textlink="">
      <xdr:nvSpPr>
        <xdr:cNvPr id="879" name="テキスト ボックス 878"/>
        <xdr:cNvSpPr txBox="1"/>
      </xdr:nvSpPr>
      <xdr:spPr>
        <a:xfrm>
          <a:off x="19278111" y="1250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109703</xdr:rowOff>
    </xdr:from>
    <xdr:to>
      <xdr:col>98</xdr:col>
      <xdr:colOff>38100</xdr:colOff>
      <xdr:row>75</xdr:row>
      <xdr:rowOff>39853</xdr:rowOff>
    </xdr:to>
    <xdr:sp macro="" textlink="">
      <xdr:nvSpPr>
        <xdr:cNvPr id="880" name="楕円 879"/>
        <xdr:cNvSpPr/>
      </xdr:nvSpPr>
      <xdr:spPr>
        <a:xfrm>
          <a:off x="18605500" y="1279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56380</xdr:rowOff>
    </xdr:from>
    <xdr:ext cx="534377" cy="259045"/>
    <xdr:sp macro="" textlink="">
      <xdr:nvSpPr>
        <xdr:cNvPr id="881" name="テキスト ボックス 880"/>
        <xdr:cNvSpPr txBox="1"/>
      </xdr:nvSpPr>
      <xdr:spPr>
        <a:xfrm>
          <a:off x="18389111" y="12572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2" name="フローチャート: 判断 921"/>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3" name="テキスト ボックス 922"/>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8" name="テキスト ボックス 937"/>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・住民一人当たり投資及び出資金については、類似団体内平均を上回っており、前年度より増加している。これは、香川県広域水道企業団出資金や下水道事業会計への出資金が増加したためである。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・住民一人当たりの普通建設事業費（うち新規整備）については、類似団体内平均を上回っており、前年度より増加している。これは、温水プール整備工事費が増加したためである。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・住民一人当たりの繰出金については、類似団体内平均を上回っており、前年度より増加している。これは、後期高齢者医療事業特別会計への繰出金（療養給付費負担金）等が増加したためである。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・住民一人当たりの公債費については、類似団体内平均を上回っており、前年度より増加している。これは、長期債償還元金の増加により公債費が増加したためである。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香川県東かがわ市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27,353
26,978
152.86
20,581,098
19,382,212
995,313
10,978,418
18,073,539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46736</xdr:rowOff>
    </xdr:from>
    <xdr:to>
      <xdr:col>24</xdr:col>
      <xdr:colOff>63500</xdr:colOff>
      <xdr:row>36</xdr:row>
      <xdr:rowOff>126365</xdr:rowOff>
    </xdr:to>
    <xdr:cxnSp macro="">
      <xdr:nvCxnSpPr>
        <xdr:cNvPr id="61" name="直線コネクタ 60"/>
        <xdr:cNvCxnSpPr/>
      </xdr:nvCxnSpPr>
      <xdr:spPr>
        <a:xfrm flipV="1">
          <a:off x="3797300" y="6047486"/>
          <a:ext cx="838200" cy="25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51706</xdr:rowOff>
    </xdr:from>
    <xdr:ext cx="469744" cy="259045"/>
    <xdr:sp macro="" textlink="">
      <xdr:nvSpPr>
        <xdr:cNvPr id="62" name="議会費平均値テキスト"/>
        <xdr:cNvSpPr txBox="1"/>
      </xdr:nvSpPr>
      <xdr:spPr>
        <a:xfrm>
          <a:off x="4686300" y="6395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7493</xdr:rowOff>
    </xdr:from>
    <xdr:to>
      <xdr:col>19</xdr:col>
      <xdr:colOff>177800</xdr:colOff>
      <xdr:row>36</xdr:row>
      <xdr:rowOff>126365</xdr:rowOff>
    </xdr:to>
    <xdr:cxnSp macro="">
      <xdr:nvCxnSpPr>
        <xdr:cNvPr id="64" name="直線コネクタ 63"/>
        <xdr:cNvCxnSpPr/>
      </xdr:nvCxnSpPr>
      <xdr:spPr>
        <a:xfrm>
          <a:off x="2908300" y="6179693"/>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25988</xdr:rowOff>
    </xdr:from>
    <xdr:ext cx="469744" cy="259045"/>
    <xdr:sp macro="" textlink="">
      <xdr:nvSpPr>
        <xdr:cNvPr id="66" name="テキスト ボックス 65"/>
        <xdr:cNvSpPr txBox="1"/>
      </xdr:nvSpPr>
      <xdr:spPr>
        <a:xfrm>
          <a:off x="3562428" y="654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7493</xdr:rowOff>
    </xdr:from>
    <xdr:to>
      <xdr:col>15</xdr:col>
      <xdr:colOff>50800</xdr:colOff>
      <xdr:row>36</xdr:row>
      <xdr:rowOff>96457</xdr:rowOff>
    </xdr:to>
    <xdr:cxnSp macro="">
      <xdr:nvCxnSpPr>
        <xdr:cNvPr id="67" name="直線コネクタ 66"/>
        <xdr:cNvCxnSpPr/>
      </xdr:nvCxnSpPr>
      <xdr:spPr>
        <a:xfrm flipV="1">
          <a:off x="2019300" y="6179693"/>
          <a:ext cx="889000" cy="8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49230</xdr:rowOff>
    </xdr:from>
    <xdr:ext cx="469744" cy="259045"/>
    <xdr:sp macro="" textlink="">
      <xdr:nvSpPr>
        <xdr:cNvPr id="69" name="テキスト ボックス 68"/>
        <xdr:cNvSpPr txBox="1"/>
      </xdr:nvSpPr>
      <xdr:spPr>
        <a:xfrm>
          <a:off x="2673428" y="656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96457</xdr:rowOff>
    </xdr:from>
    <xdr:to>
      <xdr:col>10</xdr:col>
      <xdr:colOff>114300</xdr:colOff>
      <xdr:row>36</xdr:row>
      <xdr:rowOff>105410</xdr:rowOff>
    </xdr:to>
    <xdr:cxnSp macro="">
      <xdr:nvCxnSpPr>
        <xdr:cNvPr id="70" name="直線コネクタ 69"/>
        <xdr:cNvCxnSpPr/>
      </xdr:nvCxnSpPr>
      <xdr:spPr>
        <a:xfrm flipV="1">
          <a:off x="1130300" y="6268657"/>
          <a:ext cx="889000" cy="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59897</xdr:rowOff>
    </xdr:from>
    <xdr:ext cx="469744" cy="259045"/>
    <xdr:sp macro="" textlink="">
      <xdr:nvSpPr>
        <xdr:cNvPr id="72" name="テキスト ボックス 71"/>
        <xdr:cNvSpPr txBox="1"/>
      </xdr:nvSpPr>
      <xdr:spPr>
        <a:xfrm>
          <a:off x="1784428" y="65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156337</xdr:rowOff>
    </xdr:from>
    <xdr:to>
      <xdr:col>6</xdr:col>
      <xdr:colOff>38100</xdr:colOff>
      <xdr:row>38</xdr:row>
      <xdr:rowOff>86487</xdr:rowOff>
    </xdr:to>
    <xdr:sp macro="" textlink="">
      <xdr:nvSpPr>
        <xdr:cNvPr id="73" name="フローチャート: 判断 72"/>
        <xdr:cNvSpPr/>
      </xdr:nvSpPr>
      <xdr:spPr>
        <a:xfrm>
          <a:off x="10795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77614</xdr:rowOff>
    </xdr:from>
    <xdr:ext cx="469744" cy="259045"/>
    <xdr:sp macro="" textlink="">
      <xdr:nvSpPr>
        <xdr:cNvPr id="74" name="テキスト ボックス 73"/>
        <xdr:cNvSpPr txBox="1"/>
      </xdr:nvSpPr>
      <xdr:spPr>
        <a:xfrm>
          <a:off x="895428" y="659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167386</xdr:rowOff>
    </xdr:from>
    <xdr:to>
      <xdr:col>24</xdr:col>
      <xdr:colOff>114300</xdr:colOff>
      <xdr:row>35</xdr:row>
      <xdr:rowOff>97536</xdr:rowOff>
    </xdr:to>
    <xdr:sp macro="" textlink="">
      <xdr:nvSpPr>
        <xdr:cNvPr id="80" name="楕円 79"/>
        <xdr:cNvSpPr/>
      </xdr:nvSpPr>
      <xdr:spPr>
        <a:xfrm>
          <a:off x="4584700" y="599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18813</xdr:rowOff>
    </xdr:from>
    <xdr:ext cx="469744" cy="259045"/>
    <xdr:sp macro="" textlink="">
      <xdr:nvSpPr>
        <xdr:cNvPr id="81" name="議会費該当値テキスト"/>
        <xdr:cNvSpPr txBox="1"/>
      </xdr:nvSpPr>
      <xdr:spPr>
        <a:xfrm>
          <a:off x="4686300" y="5848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75565</xdr:rowOff>
    </xdr:from>
    <xdr:to>
      <xdr:col>20</xdr:col>
      <xdr:colOff>38100</xdr:colOff>
      <xdr:row>37</xdr:row>
      <xdr:rowOff>5715</xdr:rowOff>
    </xdr:to>
    <xdr:sp macro="" textlink="">
      <xdr:nvSpPr>
        <xdr:cNvPr id="82" name="楕円 81"/>
        <xdr:cNvSpPr/>
      </xdr:nvSpPr>
      <xdr:spPr>
        <a:xfrm>
          <a:off x="3746500" y="624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22242</xdr:rowOff>
    </xdr:from>
    <xdr:ext cx="469744" cy="259045"/>
    <xdr:sp macro="" textlink="">
      <xdr:nvSpPr>
        <xdr:cNvPr id="83" name="テキスト ボックス 82"/>
        <xdr:cNvSpPr txBox="1"/>
      </xdr:nvSpPr>
      <xdr:spPr>
        <a:xfrm>
          <a:off x="3562428" y="6022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128143</xdr:rowOff>
    </xdr:from>
    <xdr:to>
      <xdr:col>15</xdr:col>
      <xdr:colOff>101600</xdr:colOff>
      <xdr:row>36</xdr:row>
      <xdr:rowOff>58293</xdr:rowOff>
    </xdr:to>
    <xdr:sp macro="" textlink="">
      <xdr:nvSpPr>
        <xdr:cNvPr id="84" name="楕円 83"/>
        <xdr:cNvSpPr/>
      </xdr:nvSpPr>
      <xdr:spPr>
        <a:xfrm>
          <a:off x="2857500" y="612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74820</xdr:rowOff>
    </xdr:from>
    <xdr:ext cx="469744" cy="259045"/>
    <xdr:sp macro="" textlink="">
      <xdr:nvSpPr>
        <xdr:cNvPr id="85" name="テキスト ボックス 84"/>
        <xdr:cNvSpPr txBox="1"/>
      </xdr:nvSpPr>
      <xdr:spPr>
        <a:xfrm>
          <a:off x="2673428" y="5904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45657</xdr:rowOff>
    </xdr:from>
    <xdr:to>
      <xdr:col>10</xdr:col>
      <xdr:colOff>165100</xdr:colOff>
      <xdr:row>36</xdr:row>
      <xdr:rowOff>147257</xdr:rowOff>
    </xdr:to>
    <xdr:sp macro="" textlink="">
      <xdr:nvSpPr>
        <xdr:cNvPr id="86" name="楕円 85"/>
        <xdr:cNvSpPr/>
      </xdr:nvSpPr>
      <xdr:spPr>
        <a:xfrm>
          <a:off x="1968500" y="621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163784</xdr:rowOff>
    </xdr:from>
    <xdr:ext cx="469744" cy="259045"/>
    <xdr:sp macro="" textlink="">
      <xdr:nvSpPr>
        <xdr:cNvPr id="87" name="テキスト ボックス 86"/>
        <xdr:cNvSpPr txBox="1"/>
      </xdr:nvSpPr>
      <xdr:spPr>
        <a:xfrm>
          <a:off x="1784428" y="599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54610</xdr:rowOff>
    </xdr:from>
    <xdr:to>
      <xdr:col>6</xdr:col>
      <xdr:colOff>38100</xdr:colOff>
      <xdr:row>36</xdr:row>
      <xdr:rowOff>156210</xdr:rowOff>
    </xdr:to>
    <xdr:sp macro="" textlink="">
      <xdr:nvSpPr>
        <xdr:cNvPr id="88" name="楕円 87"/>
        <xdr:cNvSpPr/>
      </xdr:nvSpPr>
      <xdr:spPr>
        <a:xfrm>
          <a:off x="1079500" y="622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1287</xdr:rowOff>
    </xdr:from>
    <xdr:ext cx="469744" cy="259045"/>
    <xdr:sp macro="" textlink="">
      <xdr:nvSpPr>
        <xdr:cNvPr id="89" name="テキスト ボックス 88"/>
        <xdr:cNvSpPr txBox="1"/>
      </xdr:nvSpPr>
      <xdr:spPr>
        <a:xfrm>
          <a:off x="895428"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57548</xdr:rowOff>
    </xdr:from>
    <xdr:to>
      <xdr:col>24</xdr:col>
      <xdr:colOff>63500</xdr:colOff>
      <xdr:row>58</xdr:row>
      <xdr:rowOff>58509</xdr:rowOff>
    </xdr:to>
    <xdr:cxnSp macro="">
      <xdr:nvCxnSpPr>
        <xdr:cNvPr id="118" name="直線コネクタ 117"/>
        <xdr:cNvCxnSpPr/>
      </xdr:nvCxnSpPr>
      <xdr:spPr>
        <a:xfrm>
          <a:off x="3797300" y="10001648"/>
          <a:ext cx="838200" cy="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9871</xdr:rowOff>
    </xdr:from>
    <xdr:ext cx="599010" cy="259045"/>
    <xdr:sp macro="" textlink="">
      <xdr:nvSpPr>
        <xdr:cNvPr id="119" name="総務費平均値テキスト"/>
        <xdr:cNvSpPr txBox="1"/>
      </xdr:nvSpPr>
      <xdr:spPr>
        <a:xfrm>
          <a:off x="4686300" y="9782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57548</xdr:rowOff>
    </xdr:from>
    <xdr:to>
      <xdr:col>19</xdr:col>
      <xdr:colOff>177800</xdr:colOff>
      <xdr:row>58</xdr:row>
      <xdr:rowOff>59647</xdr:rowOff>
    </xdr:to>
    <xdr:cxnSp macro="">
      <xdr:nvCxnSpPr>
        <xdr:cNvPr id="121" name="直線コネクタ 120"/>
        <xdr:cNvCxnSpPr/>
      </xdr:nvCxnSpPr>
      <xdr:spPr>
        <a:xfrm flipV="1">
          <a:off x="2908300" y="10001648"/>
          <a:ext cx="889000" cy="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111741</xdr:rowOff>
    </xdr:from>
    <xdr:ext cx="599010" cy="259045"/>
    <xdr:sp macro="" textlink="">
      <xdr:nvSpPr>
        <xdr:cNvPr id="123" name="テキスト ボックス 122"/>
        <xdr:cNvSpPr txBox="1"/>
      </xdr:nvSpPr>
      <xdr:spPr>
        <a:xfrm>
          <a:off x="3497795" y="9712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59647</xdr:rowOff>
    </xdr:from>
    <xdr:to>
      <xdr:col>15</xdr:col>
      <xdr:colOff>50800</xdr:colOff>
      <xdr:row>58</xdr:row>
      <xdr:rowOff>67099</xdr:rowOff>
    </xdr:to>
    <xdr:cxnSp macro="">
      <xdr:nvCxnSpPr>
        <xdr:cNvPr id="124" name="直線コネクタ 123"/>
        <xdr:cNvCxnSpPr/>
      </xdr:nvCxnSpPr>
      <xdr:spPr>
        <a:xfrm flipV="1">
          <a:off x="2019300" y="10003747"/>
          <a:ext cx="8890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116209</xdr:rowOff>
    </xdr:from>
    <xdr:ext cx="599010" cy="259045"/>
    <xdr:sp macro="" textlink="">
      <xdr:nvSpPr>
        <xdr:cNvPr id="126" name="テキスト ボックス 125"/>
        <xdr:cNvSpPr txBox="1"/>
      </xdr:nvSpPr>
      <xdr:spPr>
        <a:xfrm>
          <a:off x="2608795" y="97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67797</xdr:rowOff>
    </xdr:from>
    <xdr:to>
      <xdr:col>10</xdr:col>
      <xdr:colOff>114300</xdr:colOff>
      <xdr:row>58</xdr:row>
      <xdr:rowOff>67099</xdr:rowOff>
    </xdr:to>
    <xdr:cxnSp macro="">
      <xdr:nvCxnSpPr>
        <xdr:cNvPr id="127" name="直線コネクタ 126"/>
        <xdr:cNvCxnSpPr/>
      </xdr:nvCxnSpPr>
      <xdr:spPr>
        <a:xfrm>
          <a:off x="1130300" y="9840447"/>
          <a:ext cx="889000" cy="17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112703</xdr:rowOff>
    </xdr:from>
    <xdr:ext cx="599010" cy="259045"/>
    <xdr:sp macro="" textlink="">
      <xdr:nvSpPr>
        <xdr:cNvPr id="129" name="テキスト ボックス 128"/>
        <xdr:cNvSpPr txBox="1"/>
      </xdr:nvSpPr>
      <xdr:spPr>
        <a:xfrm>
          <a:off x="1719795" y="9713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72945</xdr:rowOff>
    </xdr:from>
    <xdr:to>
      <xdr:col>6</xdr:col>
      <xdr:colOff>38100</xdr:colOff>
      <xdr:row>58</xdr:row>
      <xdr:rowOff>3095</xdr:rowOff>
    </xdr:to>
    <xdr:sp macro="" textlink="">
      <xdr:nvSpPr>
        <xdr:cNvPr id="130" name="フローチャート: 判断 129"/>
        <xdr:cNvSpPr/>
      </xdr:nvSpPr>
      <xdr:spPr>
        <a:xfrm>
          <a:off x="1079500" y="984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165672</xdr:rowOff>
    </xdr:from>
    <xdr:ext cx="599010" cy="259045"/>
    <xdr:sp macro="" textlink="">
      <xdr:nvSpPr>
        <xdr:cNvPr id="131" name="テキスト ボックス 130"/>
        <xdr:cNvSpPr txBox="1"/>
      </xdr:nvSpPr>
      <xdr:spPr>
        <a:xfrm>
          <a:off x="830795" y="9938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7709</xdr:rowOff>
    </xdr:from>
    <xdr:to>
      <xdr:col>24</xdr:col>
      <xdr:colOff>114300</xdr:colOff>
      <xdr:row>58</xdr:row>
      <xdr:rowOff>109309</xdr:rowOff>
    </xdr:to>
    <xdr:sp macro="" textlink="">
      <xdr:nvSpPr>
        <xdr:cNvPr id="137" name="楕円 136"/>
        <xdr:cNvSpPr/>
      </xdr:nvSpPr>
      <xdr:spPr>
        <a:xfrm>
          <a:off x="4584700" y="995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136871</xdr:rowOff>
    </xdr:from>
    <xdr:ext cx="599010" cy="259045"/>
    <xdr:sp macro="" textlink="">
      <xdr:nvSpPr>
        <xdr:cNvPr id="138" name="総務費該当値テキスト"/>
        <xdr:cNvSpPr txBox="1"/>
      </xdr:nvSpPr>
      <xdr:spPr>
        <a:xfrm>
          <a:off x="4686300" y="990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6748</xdr:rowOff>
    </xdr:from>
    <xdr:to>
      <xdr:col>20</xdr:col>
      <xdr:colOff>38100</xdr:colOff>
      <xdr:row>58</xdr:row>
      <xdr:rowOff>108348</xdr:rowOff>
    </xdr:to>
    <xdr:sp macro="" textlink="">
      <xdr:nvSpPr>
        <xdr:cNvPr id="139" name="楕円 138"/>
        <xdr:cNvSpPr/>
      </xdr:nvSpPr>
      <xdr:spPr>
        <a:xfrm>
          <a:off x="3746500" y="995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99475</xdr:rowOff>
    </xdr:from>
    <xdr:ext cx="599010" cy="259045"/>
    <xdr:sp macro="" textlink="">
      <xdr:nvSpPr>
        <xdr:cNvPr id="140" name="テキスト ボックス 139"/>
        <xdr:cNvSpPr txBox="1"/>
      </xdr:nvSpPr>
      <xdr:spPr>
        <a:xfrm>
          <a:off x="3497795" y="10043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8847</xdr:rowOff>
    </xdr:from>
    <xdr:to>
      <xdr:col>15</xdr:col>
      <xdr:colOff>101600</xdr:colOff>
      <xdr:row>58</xdr:row>
      <xdr:rowOff>110447</xdr:rowOff>
    </xdr:to>
    <xdr:sp macro="" textlink="">
      <xdr:nvSpPr>
        <xdr:cNvPr id="141" name="楕円 140"/>
        <xdr:cNvSpPr/>
      </xdr:nvSpPr>
      <xdr:spPr>
        <a:xfrm>
          <a:off x="2857500" y="995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101574</xdr:rowOff>
    </xdr:from>
    <xdr:ext cx="599010" cy="259045"/>
    <xdr:sp macro="" textlink="">
      <xdr:nvSpPr>
        <xdr:cNvPr id="142" name="テキスト ボックス 141"/>
        <xdr:cNvSpPr txBox="1"/>
      </xdr:nvSpPr>
      <xdr:spPr>
        <a:xfrm>
          <a:off x="2608795" y="10045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16299</xdr:rowOff>
    </xdr:from>
    <xdr:to>
      <xdr:col>10</xdr:col>
      <xdr:colOff>165100</xdr:colOff>
      <xdr:row>58</xdr:row>
      <xdr:rowOff>117899</xdr:rowOff>
    </xdr:to>
    <xdr:sp macro="" textlink="">
      <xdr:nvSpPr>
        <xdr:cNvPr id="143" name="楕円 142"/>
        <xdr:cNvSpPr/>
      </xdr:nvSpPr>
      <xdr:spPr>
        <a:xfrm>
          <a:off x="1968500" y="9960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109026</xdr:rowOff>
    </xdr:from>
    <xdr:ext cx="599010" cy="259045"/>
    <xdr:sp macro="" textlink="">
      <xdr:nvSpPr>
        <xdr:cNvPr id="144" name="テキスト ボックス 143"/>
        <xdr:cNvSpPr txBox="1"/>
      </xdr:nvSpPr>
      <xdr:spPr>
        <a:xfrm>
          <a:off x="1719795" y="10053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16997</xdr:rowOff>
    </xdr:from>
    <xdr:to>
      <xdr:col>6</xdr:col>
      <xdr:colOff>38100</xdr:colOff>
      <xdr:row>57</xdr:row>
      <xdr:rowOff>118597</xdr:rowOff>
    </xdr:to>
    <xdr:sp macro="" textlink="">
      <xdr:nvSpPr>
        <xdr:cNvPr id="145" name="楕円 144"/>
        <xdr:cNvSpPr/>
      </xdr:nvSpPr>
      <xdr:spPr>
        <a:xfrm>
          <a:off x="1079500" y="978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135124</xdr:rowOff>
    </xdr:from>
    <xdr:ext cx="599010" cy="259045"/>
    <xdr:sp macro="" textlink="">
      <xdr:nvSpPr>
        <xdr:cNvPr id="146" name="テキスト ボックス 145"/>
        <xdr:cNvSpPr txBox="1"/>
      </xdr:nvSpPr>
      <xdr:spPr>
        <a:xfrm>
          <a:off x="830795" y="9564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115962</xdr:rowOff>
    </xdr:from>
    <xdr:to>
      <xdr:col>24</xdr:col>
      <xdr:colOff>63500</xdr:colOff>
      <xdr:row>77</xdr:row>
      <xdr:rowOff>120250</xdr:rowOff>
    </xdr:to>
    <xdr:cxnSp macro="">
      <xdr:nvCxnSpPr>
        <xdr:cNvPr id="178" name="直線コネクタ 177"/>
        <xdr:cNvCxnSpPr/>
      </xdr:nvCxnSpPr>
      <xdr:spPr>
        <a:xfrm flipV="1">
          <a:off x="3797300" y="13317612"/>
          <a:ext cx="838200" cy="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120250</xdr:rowOff>
    </xdr:from>
    <xdr:to>
      <xdr:col>19</xdr:col>
      <xdr:colOff>177800</xdr:colOff>
      <xdr:row>77</xdr:row>
      <xdr:rowOff>160861</xdr:rowOff>
    </xdr:to>
    <xdr:cxnSp macro="">
      <xdr:nvCxnSpPr>
        <xdr:cNvPr id="181" name="直線コネクタ 180"/>
        <xdr:cNvCxnSpPr/>
      </xdr:nvCxnSpPr>
      <xdr:spPr>
        <a:xfrm flipV="1">
          <a:off x="2908300" y="13321900"/>
          <a:ext cx="889000" cy="40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146172</xdr:rowOff>
    </xdr:from>
    <xdr:to>
      <xdr:col>15</xdr:col>
      <xdr:colOff>50800</xdr:colOff>
      <xdr:row>77</xdr:row>
      <xdr:rowOff>160861</xdr:rowOff>
    </xdr:to>
    <xdr:cxnSp macro="">
      <xdr:nvCxnSpPr>
        <xdr:cNvPr id="184" name="直線コネクタ 183"/>
        <xdr:cNvCxnSpPr/>
      </xdr:nvCxnSpPr>
      <xdr:spPr>
        <a:xfrm>
          <a:off x="2019300" y="13347822"/>
          <a:ext cx="889000" cy="1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146172</xdr:rowOff>
    </xdr:from>
    <xdr:to>
      <xdr:col>10</xdr:col>
      <xdr:colOff>114300</xdr:colOff>
      <xdr:row>78</xdr:row>
      <xdr:rowOff>64562</xdr:rowOff>
    </xdr:to>
    <xdr:cxnSp macro="">
      <xdr:nvCxnSpPr>
        <xdr:cNvPr id="187" name="直線コネクタ 186"/>
        <xdr:cNvCxnSpPr/>
      </xdr:nvCxnSpPr>
      <xdr:spPr>
        <a:xfrm flipV="1">
          <a:off x="1130300" y="13347822"/>
          <a:ext cx="889000" cy="89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128950</xdr:rowOff>
    </xdr:from>
    <xdr:to>
      <xdr:col>6</xdr:col>
      <xdr:colOff>38100</xdr:colOff>
      <xdr:row>78</xdr:row>
      <xdr:rowOff>59100</xdr:rowOff>
    </xdr:to>
    <xdr:sp macro="" textlink="">
      <xdr:nvSpPr>
        <xdr:cNvPr id="190" name="フローチャート: 判断 189"/>
        <xdr:cNvSpPr/>
      </xdr:nvSpPr>
      <xdr:spPr>
        <a:xfrm>
          <a:off x="1079500" y="1333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75627</xdr:rowOff>
    </xdr:from>
    <xdr:ext cx="599010" cy="259045"/>
    <xdr:sp macro="" textlink="">
      <xdr:nvSpPr>
        <xdr:cNvPr id="191" name="テキスト ボックス 190"/>
        <xdr:cNvSpPr txBox="1"/>
      </xdr:nvSpPr>
      <xdr:spPr>
        <a:xfrm>
          <a:off x="830795" y="13105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65162</xdr:rowOff>
    </xdr:from>
    <xdr:to>
      <xdr:col>24</xdr:col>
      <xdr:colOff>114300</xdr:colOff>
      <xdr:row>77</xdr:row>
      <xdr:rowOff>166762</xdr:rowOff>
    </xdr:to>
    <xdr:sp macro="" textlink="">
      <xdr:nvSpPr>
        <xdr:cNvPr id="197" name="楕円 196"/>
        <xdr:cNvSpPr/>
      </xdr:nvSpPr>
      <xdr:spPr>
        <a:xfrm>
          <a:off x="4584700" y="1326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151539</xdr:rowOff>
    </xdr:from>
    <xdr:ext cx="599010" cy="259045"/>
    <xdr:sp macro="" textlink="">
      <xdr:nvSpPr>
        <xdr:cNvPr id="198" name="民生費該当値テキスト"/>
        <xdr:cNvSpPr txBox="1"/>
      </xdr:nvSpPr>
      <xdr:spPr>
        <a:xfrm>
          <a:off x="4686300" y="13181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69450</xdr:rowOff>
    </xdr:from>
    <xdr:to>
      <xdr:col>20</xdr:col>
      <xdr:colOff>38100</xdr:colOff>
      <xdr:row>77</xdr:row>
      <xdr:rowOff>171050</xdr:rowOff>
    </xdr:to>
    <xdr:sp macro="" textlink="">
      <xdr:nvSpPr>
        <xdr:cNvPr id="199" name="楕円 198"/>
        <xdr:cNvSpPr/>
      </xdr:nvSpPr>
      <xdr:spPr>
        <a:xfrm>
          <a:off x="3746500" y="132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162177</xdr:rowOff>
    </xdr:from>
    <xdr:ext cx="599010" cy="259045"/>
    <xdr:sp macro="" textlink="">
      <xdr:nvSpPr>
        <xdr:cNvPr id="200" name="テキスト ボックス 199"/>
        <xdr:cNvSpPr txBox="1"/>
      </xdr:nvSpPr>
      <xdr:spPr>
        <a:xfrm>
          <a:off x="3497795" y="1336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110061</xdr:rowOff>
    </xdr:from>
    <xdr:to>
      <xdr:col>15</xdr:col>
      <xdr:colOff>101600</xdr:colOff>
      <xdr:row>78</xdr:row>
      <xdr:rowOff>40211</xdr:rowOff>
    </xdr:to>
    <xdr:sp macro="" textlink="">
      <xdr:nvSpPr>
        <xdr:cNvPr id="201" name="楕円 200"/>
        <xdr:cNvSpPr/>
      </xdr:nvSpPr>
      <xdr:spPr>
        <a:xfrm>
          <a:off x="2857500" y="1331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31338</xdr:rowOff>
    </xdr:from>
    <xdr:ext cx="599010" cy="259045"/>
    <xdr:sp macro="" textlink="">
      <xdr:nvSpPr>
        <xdr:cNvPr id="202" name="テキスト ボックス 201"/>
        <xdr:cNvSpPr txBox="1"/>
      </xdr:nvSpPr>
      <xdr:spPr>
        <a:xfrm>
          <a:off x="2608795" y="13404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95372</xdr:rowOff>
    </xdr:from>
    <xdr:to>
      <xdr:col>10</xdr:col>
      <xdr:colOff>165100</xdr:colOff>
      <xdr:row>78</xdr:row>
      <xdr:rowOff>25522</xdr:rowOff>
    </xdr:to>
    <xdr:sp macro="" textlink="">
      <xdr:nvSpPr>
        <xdr:cNvPr id="203" name="楕円 202"/>
        <xdr:cNvSpPr/>
      </xdr:nvSpPr>
      <xdr:spPr>
        <a:xfrm>
          <a:off x="1968500" y="1329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16649</xdr:rowOff>
    </xdr:from>
    <xdr:ext cx="599010" cy="259045"/>
    <xdr:sp macro="" textlink="">
      <xdr:nvSpPr>
        <xdr:cNvPr id="204" name="テキスト ボックス 203"/>
        <xdr:cNvSpPr txBox="1"/>
      </xdr:nvSpPr>
      <xdr:spPr>
        <a:xfrm>
          <a:off x="1719795" y="13389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13762</xdr:rowOff>
    </xdr:from>
    <xdr:to>
      <xdr:col>6</xdr:col>
      <xdr:colOff>38100</xdr:colOff>
      <xdr:row>78</xdr:row>
      <xdr:rowOff>115362</xdr:rowOff>
    </xdr:to>
    <xdr:sp macro="" textlink="">
      <xdr:nvSpPr>
        <xdr:cNvPr id="205" name="楕円 204"/>
        <xdr:cNvSpPr/>
      </xdr:nvSpPr>
      <xdr:spPr>
        <a:xfrm>
          <a:off x="1079500" y="13386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106489</xdr:rowOff>
    </xdr:from>
    <xdr:ext cx="599010" cy="259045"/>
    <xdr:sp macro="" textlink="">
      <xdr:nvSpPr>
        <xdr:cNvPr id="206" name="テキスト ボックス 205"/>
        <xdr:cNvSpPr txBox="1"/>
      </xdr:nvSpPr>
      <xdr:spPr>
        <a:xfrm>
          <a:off x="830795" y="13479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79068</xdr:rowOff>
    </xdr:from>
    <xdr:to>
      <xdr:col>24</xdr:col>
      <xdr:colOff>63500</xdr:colOff>
      <xdr:row>99</xdr:row>
      <xdr:rowOff>82206</xdr:rowOff>
    </xdr:to>
    <xdr:cxnSp macro="">
      <xdr:nvCxnSpPr>
        <xdr:cNvPr id="237" name="直線コネクタ 236"/>
        <xdr:cNvCxnSpPr/>
      </xdr:nvCxnSpPr>
      <xdr:spPr>
        <a:xfrm flipV="1">
          <a:off x="3797300" y="17052618"/>
          <a:ext cx="838200" cy="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80158</xdr:rowOff>
    </xdr:from>
    <xdr:to>
      <xdr:col>19</xdr:col>
      <xdr:colOff>177800</xdr:colOff>
      <xdr:row>99</xdr:row>
      <xdr:rowOff>82206</xdr:rowOff>
    </xdr:to>
    <xdr:cxnSp macro="">
      <xdr:nvCxnSpPr>
        <xdr:cNvPr id="240" name="直線コネクタ 239"/>
        <xdr:cNvCxnSpPr/>
      </xdr:nvCxnSpPr>
      <xdr:spPr>
        <a:xfrm>
          <a:off x="2908300" y="17053708"/>
          <a:ext cx="8890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2" name="テキスト ボックス 241"/>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80158</xdr:rowOff>
    </xdr:from>
    <xdr:to>
      <xdr:col>15</xdr:col>
      <xdr:colOff>50800</xdr:colOff>
      <xdr:row>99</xdr:row>
      <xdr:rowOff>82265</xdr:rowOff>
    </xdr:to>
    <xdr:cxnSp macro="">
      <xdr:nvCxnSpPr>
        <xdr:cNvPr id="243" name="直線コネクタ 242"/>
        <xdr:cNvCxnSpPr/>
      </xdr:nvCxnSpPr>
      <xdr:spPr>
        <a:xfrm flipV="1">
          <a:off x="2019300" y="17053708"/>
          <a:ext cx="889000" cy="2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144701</xdr:rowOff>
    </xdr:from>
    <xdr:ext cx="534377" cy="259045"/>
    <xdr:sp macro="" textlink="">
      <xdr:nvSpPr>
        <xdr:cNvPr id="245" name="テキスト ボックス 244"/>
        <xdr:cNvSpPr txBox="1"/>
      </xdr:nvSpPr>
      <xdr:spPr>
        <a:xfrm>
          <a:off x="2641111" y="16775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82265</xdr:rowOff>
    </xdr:from>
    <xdr:to>
      <xdr:col>10</xdr:col>
      <xdr:colOff>114300</xdr:colOff>
      <xdr:row>99</xdr:row>
      <xdr:rowOff>85413</xdr:rowOff>
    </xdr:to>
    <xdr:cxnSp macro="">
      <xdr:nvCxnSpPr>
        <xdr:cNvPr id="246" name="直線コネクタ 245"/>
        <xdr:cNvCxnSpPr/>
      </xdr:nvCxnSpPr>
      <xdr:spPr>
        <a:xfrm flipV="1">
          <a:off x="1130300" y="17055815"/>
          <a:ext cx="889000" cy="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145122</xdr:rowOff>
    </xdr:from>
    <xdr:ext cx="534377" cy="259045"/>
    <xdr:sp macro="" textlink="">
      <xdr:nvSpPr>
        <xdr:cNvPr id="248" name="テキスト ボックス 247"/>
        <xdr:cNvSpPr txBox="1"/>
      </xdr:nvSpPr>
      <xdr:spPr>
        <a:xfrm>
          <a:off x="1752111" y="1677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30305</xdr:rowOff>
    </xdr:from>
    <xdr:to>
      <xdr:col>6</xdr:col>
      <xdr:colOff>38100</xdr:colOff>
      <xdr:row>99</xdr:row>
      <xdr:rowOff>131905</xdr:rowOff>
    </xdr:to>
    <xdr:sp macro="" textlink="">
      <xdr:nvSpPr>
        <xdr:cNvPr id="249" name="フローチャート: 判断 248"/>
        <xdr:cNvSpPr/>
      </xdr:nvSpPr>
      <xdr:spPr>
        <a:xfrm>
          <a:off x="1079500" y="1700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148432</xdr:rowOff>
    </xdr:from>
    <xdr:ext cx="534377" cy="259045"/>
    <xdr:sp macro="" textlink="">
      <xdr:nvSpPr>
        <xdr:cNvPr id="250" name="テキスト ボックス 249"/>
        <xdr:cNvSpPr txBox="1"/>
      </xdr:nvSpPr>
      <xdr:spPr>
        <a:xfrm>
          <a:off x="863111" y="1677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28268</xdr:rowOff>
    </xdr:from>
    <xdr:to>
      <xdr:col>24</xdr:col>
      <xdr:colOff>114300</xdr:colOff>
      <xdr:row>99</xdr:row>
      <xdr:rowOff>129868</xdr:rowOff>
    </xdr:to>
    <xdr:sp macro="" textlink="">
      <xdr:nvSpPr>
        <xdr:cNvPr id="256" name="楕円 255"/>
        <xdr:cNvSpPr/>
      </xdr:nvSpPr>
      <xdr:spPr>
        <a:xfrm>
          <a:off x="4584700" y="1700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31406</xdr:rowOff>
    </xdr:from>
    <xdr:to>
      <xdr:col>20</xdr:col>
      <xdr:colOff>38100</xdr:colOff>
      <xdr:row>99</xdr:row>
      <xdr:rowOff>133006</xdr:rowOff>
    </xdr:to>
    <xdr:sp macro="" textlink="">
      <xdr:nvSpPr>
        <xdr:cNvPr id="258" name="楕円 257"/>
        <xdr:cNvSpPr/>
      </xdr:nvSpPr>
      <xdr:spPr>
        <a:xfrm>
          <a:off x="3746500" y="1700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124133</xdr:rowOff>
    </xdr:from>
    <xdr:ext cx="534377" cy="259045"/>
    <xdr:sp macro="" textlink="">
      <xdr:nvSpPr>
        <xdr:cNvPr id="259" name="テキスト ボックス 258"/>
        <xdr:cNvSpPr txBox="1"/>
      </xdr:nvSpPr>
      <xdr:spPr>
        <a:xfrm>
          <a:off x="3530111" y="1709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29358</xdr:rowOff>
    </xdr:from>
    <xdr:to>
      <xdr:col>15</xdr:col>
      <xdr:colOff>101600</xdr:colOff>
      <xdr:row>99</xdr:row>
      <xdr:rowOff>130958</xdr:rowOff>
    </xdr:to>
    <xdr:sp macro="" textlink="">
      <xdr:nvSpPr>
        <xdr:cNvPr id="260" name="楕円 259"/>
        <xdr:cNvSpPr/>
      </xdr:nvSpPr>
      <xdr:spPr>
        <a:xfrm>
          <a:off x="2857500" y="1700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122085</xdr:rowOff>
    </xdr:from>
    <xdr:ext cx="534377" cy="259045"/>
    <xdr:sp macro="" textlink="">
      <xdr:nvSpPr>
        <xdr:cNvPr id="261" name="テキスト ボックス 260"/>
        <xdr:cNvSpPr txBox="1"/>
      </xdr:nvSpPr>
      <xdr:spPr>
        <a:xfrm>
          <a:off x="2641111" y="17095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31465</xdr:rowOff>
    </xdr:from>
    <xdr:to>
      <xdr:col>10</xdr:col>
      <xdr:colOff>165100</xdr:colOff>
      <xdr:row>99</xdr:row>
      <xdr:rowOff>133065</xdr:rowOff>
    </xdr:to>
    <xdr:sp macro="" textlink="">
      <xdr:nvSpPr>
        <xdr:cNvPr id="262" name="楕円 261"/>
        <xdr:cNvSpPr/>
      </xdr:nvSpPr>
      <xdr:spPr>
        <a:xfrm>
          <a:off x="1968500" y="1700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124192</xdr:rowOff>
    </xdr:from>
    <xdr:ext cx="534377" cy="259045"/>
    <xdr:sp macro="" textlink="">
      <xdr:nvSpPr>
        <xdr:cNvPr id="263" name="テキスト ボックス 262"/>
        <xdr:cNvSpPr txBox="1"/>
      </xdr:nvSpPr>
      <xdr:spPr>
        <a:xfrm>
          <a:off x="1752111" y="1709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34613</xdr:rowOff>
    </xdr:from>
    <xdr:to>
      <xdr:col>6</xdr:col>
      <xdr:colOff>38100</xdr:colOff>
      <xdr:row>99</xdr:row>
      <xdr:rowOff>136213</xdr:rowOff>
    </xdr:to>
    <xdr:sp macro="" textlink="">
      <xdr:nvSpPr>
        <xdr:cNvPr id="264" name="楕円 263"/>
        <xdr:cNvSpPr/>
      </xdr:nvSpPr>
      <xdr:spPr>
        <a:xfrm>
          <a:off x="1079500" y="17008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127340</xdr:rowOff>
    </xdr:from>
    <xdr:ext cx="534377" cy="259045"/>
    <xdr:sp macro="" textlink="">
      <xdr:nvSpPr>
        <xdr:cNvPr id="265" name="テキスト ボックス 264"/>
        <xdr:cNvSpPr txBox="1"/>
      </xdr:nvSpPr>
      <xdr:spPr>
        <a:xfrm>
          <a:off x="863111" y="1710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100381</xdr:rowOff>
    </xdr:from>
    <xdr:to>
      <xdr:col>54</xdr:col>
      <xdr:colOff>189865</xdr:colOff>
      <xdr:row>38</xdr:row>
      <xdr:rowOff>139700</xdr:rowOff>
    </xdr:to>
    <xdr:cxnSp macro="">
      <xdr:nvCxnSpPr>
        <xdr:cNvPr id="287" name="直線コネクタ 286"/>
        <xdr:cNvCxnSpPr/>
      </xdr:nvCxnSpPr>
      <xdr:spPr>
        <a:xfrm flipV="1">
          <a:off x="10475595" y="5586781"/>
          <a:ext cx="1270" cy="1068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47058</xdr:rowOff>
    </xdr:from>
    <xdr:ext cx="469744" cy="259045"/>
    <xdr:sp macro="" textlink="">
      <xdr:nvSpPr>
        <xdr:cNvPr id="290" name="労働費最大値テキスト"/>
        <xdr:cNvSpPr txBox="1"/>
      </xdr:nvSpPr>
      <xdr:spPr>
        <a:xfrm>
          <a:off x="10528300" y="536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100381</xdr:rowOff>
    </xdr:from>
    <xdr:to>
      <xdr:col>55</xdr:col>
      <xdr:colOff>88900</xdr:colOff>
      <xdr:row>32</xdr:row>
      <xdr:rowOff>100381</xdr:rowOff>
    </xdr:to>
    <xdr:cxnSp macro="">
      <xdr:nvCxnSpPr>
        <xdr:cNvPr id="291" name="直線コネクタ 290"/>
        <xdr:cNvCxnSpPr/>
      </xdr:nvCxnSpPr>
      <xdr:spPr>
        <a:xfrm>
          <a:off x="10388600" y="558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39345</xdr:rowOff>
    </xdr:from>
    <xdr:to>
      <xdr:col>55</xdr:col>
      <xdr:colOff>0</xdr:colOff>
      <xdr:row>38</xdr:row>
      <xdr:rowOff>53518</xdr:rowOff>
    </xdr:to>
    <xdr:cxnSp macro="">
      <xdr:nvCxnSpPr>
        <xdr:cNvPr id="292" name="直線コネクタ 291"/>
        <xdr:cNvCxnSpPr/>
      </xdr:nvCxnSpPr>
      <xdr:spPr>
        <a:xfrm flipV="1">
          <a:off x="9639300" y="6554445"/>
          <a:ext cx="8382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82516</xdr:rowOff>
    </xdr:from>
    <xdr:ext cx="378565" cy="259045"/>
    <xdr:sp macro="" textlink="">
      <xdr:nvSpPr>
        <xdr:cNvPr id="293" name="労働費平均値テキスト"/>
        <xdr:cNvSpPr txBox="1"/>
      </xdr:nvSpPr>
      <xdr:spPr>
        <a:xfrm>
          <a:off x="10528300" y="62547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59639</xdr:rowOff>
    </xdr:from>
    <xdr:to>
      <xdr:col>55</xdr:col>
      <xdr:colOff>50800</xdr:colOff>
      <xdr:row>37</xdr:row>
      <xdr:rowOff>161240</xdr:rowOff>
    </xdr:to>
    <xdr:sp macro="" textlink="">
      <xdr:nvSpPr>
        <xdr:cNvPr id="294" name="フローチャート: 判断 293"/>
        <xdr:cNvSpPr/>
      </xdr:nvSpPr>
      <xdr:spPr>
        <a:xfrm>
          <a:off x="10426700" y="64032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53518</xdr:rowOff>
    </xdr:from>
    <xdr:to>
      <xdr:col>50</xdr:col>
      <xdr:colOff>114300</xdr:colOff>
      <xdr:row>38</xdr:row>
      <xdr:rowOff>70663</xdr:rowOff>
    </xdr:to>
    <xdr:cxnSp macro="">
      <xdr:nvCxnSpPr>
        <xdr:cNvPr id="295" name="直線コネクタ 294"/>
        <xdr:cNvCxnSpPr/>
      </xdr:nvCxnSpPr>
      <xdr:spPr>
        <a:xfrm flipV="1">
          <a:off x="8750300" y="6568618"/>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79070</xdr:rowOff>
    </xdr:from>
    <xdr:to>
      <xdr:col>50</xdr:col>
      <xdr:colOff>165100</xdr:colOff>
      <xdr:row>38</xdr:row>
      <xdr:rowOff>9220</xdr:rowOff>
    </xdr:to>
    <xdr:sp macro="" textlink="">
      <xdr:nvSpPr>
        <xdr:cNvPr id="296" name="フローチャート: 判断 295"/>
        <xdr:cNvSpPr/>
      </xdr:nvSpPr>
      <xdr:spPr>
        <a:xfrm>
          <a:off x="95885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25747</xdr:rowOff>
    </xdr:from>
    <xdr:ext cx="378565" cy="259045"/>
    <xdr:sp macro="" textlink="">
      <xdr:nvSpPr>
        <xdr:cNvPr id="297" name="テキスト ボックス 296"/>
        <xdr:cNvSpPr txBox="1"/>
      </xdr:nvSpPr>
      <xdr:spPr>
        <a:xfrm>
          <a:off x="9450017" y="6197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110668</xdr:rowOff>
    </xdr:from>
    <xdr:to>
      <xdr:col>45</xdr:col>
      <xdr:colOff>177800</xdr:colOff>
      <xdr:row>38</xdr:row>
      <xdr:rowOff>70663</xdr:rowOff>
    </xdr:to>
    <xdr:cxnSp macro="">
      <xdr:nvCxnSpPr>
        <xdr:cNvPr id="298" name="直線コネクタ 297"/>
        <xdr:cNvCxnSpPr/>
      </xdr:nvCxnSpPr>
      <xdr:spPr>
        <a:xfrm>
          <a:off x="7861300" y="5425618"/>
          <a:ext cx="889000" cy="1160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70155</xdr:rowOff>
    </xdr:from>
    <xdr:to>
      <xdr:col>46</xdr:col>
      <xdr:colOff>38100</xdr:colOff>
      <xdr:row>38</xdr:row>
      <xdr:rowOff>305</xdr:rowOff>
    </xdr:to>
    <xdr:sp macro="" textlink="">
      <xdr:nvSpPr>
        <xdr:cNvPr id="299" name="フローチャート: 判断 298"/>
        <xdr:cNvSpPr/>
      </xdr:nvSpPr>
      <xdr:spPr>
        <a:xfrm>
          <a:off x="8699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16832</xdr:rowOff>
    </xdr:from>
    <xdr:ext cx="378565" cy="259045"/>
    <xdr:sp macro="" textlink="">
      <xdr:nvSpPr>
        <xdr:cNvPr id="300" name="テキスト ボックス 299"/>
        <xdr:cNvSpPr txBox="1"/>
      </xdr:nvSpPr>
      <xdr:spPr>
        <a:xfrm>
          <a:off x="8561017" y="6189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110668</xdr:rowOff>
    </xdr:from>
    <xdr:to>
      <xdr:col>41</xdr:col>
      <xdr:colOff>50800</xdr:colOff>
      <xdr:row>38</xdr:row>
      <xdr:rowOff>90780</xdr:rowOff>
    </xdr:to>
    <xdr:cxnSp macro="">
      <xdr:nvCxnSpPr>
        <xdr:cNvPr id="301" name="直線コネクタ 300"/>
        <xdr:cNvCxnSpPr/>
      </xdr:nvCxnSpPr>
      <xdr:spPr>
        <a:xfrm flipV="1">
          <a:off x="6972300" y="5425618"/>
          <a:ext cx="889000" cy="118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79756</xdr:rowOff>
    </xdr:from>
    <xdr:to>
      <xdr:col>41</xdr:col>
      <xdr:colOff>101600</xdr:colOff>
      <xdr:row>38</xdr:row>
      <xdr:rowOff>9906</xdr:rowOff>
    </xdr:to>
    <xdr:sp macro="" textlink="">
      <xdr:nvSpPr>
        <xdr:cNvPr id="302" name="フローチャート: 判断 301"/>
        <xdr:cNvSpPr/>
      </xdr:nvSpPr>
      <xdr:spPr>
        <a:xfrm>
          <a:off x="7810500" y="642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1033</xdr:rowOff>
    </xdr:from>
    <xdr:ext cx="378565" cy="259045"/>
    <xdr:sp macro="" textlink="">
      <xdr:nvSpPr>
        <xdr:cNvPr id="303" name="テキスト ボックス 302"/>
        <xdr:cNvSpPr txBox="1"/>
      </xdr:nvSpPr>
      <xdr:spPr>
        <a:xfrm>
          <a:off x="7672017" y="6516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24435</xdr:rowOff>
    </xdr:from>
    <xdr:to>
      <xdr:col>36</xdr:col>
      <xdr:colOff>165100</xdr:colOff>
      <xdr:row>37</xdr:row>
      <xdr:rowOff>126035</xdr:rowOff>
    </xdr:to>
    <xdr:sp macro="" textlink="">
      <xdr:nvSpPr>
        <xdr:cNvPr id="304" name="フローチャート: 判断 303"/>
        <xdr:cNvSpPr/>
      </xdr:nvSpPr>
      <xdr:spPr>
        <a:xfrm>
          <a:off x="6921500" y="63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142562</xdr:rowOff>
    </xdr:from>
    <xdr:ext cx="469744" cy="259045"/>
    <xdr:sp macro="" textlink="">
      <xdr:nvSpPr>
        <xdr:cNvPr id="305" name="テキスト ボックス 304"/>
        <xdr:cNvSpPr txBox="1"/>
      </xdr:nvSpPr>
      <xdr:spPr>
        <a:xfrm>
          <a:off x="6737428" y="614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159995</xdr:rowOff>
    </xdr:from>
    <xdr:to>
      <xdr:col>55</xdr:col>
      <xdr:colOff>50800</xdr:colOff>
      <xdr:row>38</xdr:row>
      <xdr:rowOff>90145</xdr:rowOff>
    </xdr:to>
    <xdr:sp macro="" textlink="">
      <xdr:nvSpPr>
        <xdr:cNvPr id="311" name="楕円 310"/>
        <xdr:cNvSpPr/>
      </xdr:nvSpPr>
      <xdr:spPr>
        <a:xfrm>
          <a:off x="10426700" y="650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74921</xdr:rowOff>
    </xdr:from>
    <xdr:ext cx="378565" cy="259045"/>
    <xdr:sp macro="" textlink="">
      <xdr:nvSpPr>
        <xdr:cNvPr id="312" name="労働費該当値テキスト"/>
        <xdr:cNvSpPr txBox="1"/>
      </xdr:nvSpPr>
      <xdr:spPr>
        <a:xfrm>
          <a:off x="10528300" y="6418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2718</xdr:rowOff>
    </xdr:from>
    <xdr:to>
      <xdr:col>50</xdr:col>
      <xdr:colOff>165100</xdr:colOff>
      <xdr:row>38</xdr:row>
      <xdr:rowOff>104318</xdr:rowOff>
    </xdr:to>
    <xdr:sp macro="" textlink="">
      <xdr:nvSpPr>
        <xdr:cNvPr id="313" name="楕円 312"/>
        <xdr:cNvSpPr/>
      </xdr:nvSpPr>
      <xdr:spPr>
        <a:xfrm>
          <a:off x="9588500" y="651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95445</xdr:rowOff>
    </xdr:from>
    <xdr:ext cx="378565" cy="259045"/>
    <xdr:sp macro="" textlink="">
      <xdr:nvSpPr>
        <xdr:cNvPr id="314" name="テキスト ボックス 313"/>
        <xdr:cNvSpPr txBox="1"/>
      </xdr:nvSpPr>
      <xdr:spPr>
        <a:xfrm>
          <a:off x="9450017" y="6610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19863</xdr:rowOff>
    </xdr:from>
    <xdr:to>
      <xdr:col>46</xdr:col>
      <xdr:colOff>38100</xdr:colOff>
      <xdr:row>38</xdr:row>
      <xdr:rowOff>121463</xdr:rowOff>
    </xdr:to>
    <xdr:sp macro="" textlink="">
      <xdr:nvSpPr>
        <xdr:cNvPr id="315" name="楕円 314"/>
        <xdr:cNvSpPr/>
      </xdr:nvSpPr>
      <xdr:spPr>
        <a:xfrm>
          <a:off x="8699500" y="65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112590</xdr:rowOff>
    </xdr:from>
    <xdr:ext cx="378565" cy="259045"/>
    <xdr:sp macro="" textlink="">
      <xdr:nvSpPr>
        <xdr:cNvPr id="316" name="テキスト ボックス 315"/>
        <xdr:cNvSpPr txBox="1"/>
      </xdr:nvSpPr>
      <xdr:spPr>
        <a:xfrm>
          <a:off x="8561017" y="6627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59868</xdr:rowOff>
    </xdr:from>
    <xdr:to>
      <xdr:col>41</xdr:col>
      <xdr:colOff>101600</xdr:colOff>
      <xdr:row>31</xdr:row>
      <xdr:rowOff>161468</xdr:rowOff>
    </xdr:to>
    <xdr:sp macro="" textlink="">
      <xdr:nvSpPr>
        <xdr:cNvPr id="317" name="楕円 316"/>
        <xdr:cNvSpPr/>
      </xdr:nvSpPr>
      <xdr:spPr>
        <a:xfrm>
          <a:off x="7810500" y="5374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6545</xdr:rowOff>
    </xdr:from>
    <xdr:ext cx="469744" cy="259045"/>
    <xdr:sp macro="" textlink="">
      <xdr:nvSpPr>
        <xdr:cNvPr id="318" name="テキスト ボックス 317"/>
        <xdr:cNvSpPr txBox="1"/>
      </xdr:nvSpPr>
      <xdr:spPr>
        <a:xfrm>
          <a:off x="7626428" y="51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39980</xdr:rowOff>
    </xdr:from>
    <xdr:to>
      <xdr:col>36</xdr:col>
      <xdr:colOff>165100</xdr:colOff>
      <xdr:row>38</xdr:row>
      <xdr:rowOff>141580</xdr:rowOff>
    </xdr:to>
    <xdr:sp macro="" textlink="">
      <xdr:nvSpPr>
        <xdr:cNvPr id="319" name="楕円 318"/>
        <xdr:cNvSpPr/>
      </xdr:nvSpPr>
      <xdr:spPr>
        <a:xfrm>
          <a:off x="6921500" y="65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132707</xdr:rowOff>
    </xdr:from>
    <xdr:ext cx="378565" cy="259045"/>
    <xdr:sp macro="" textlink="">
      <xdr:nvSpPr>
        <xdr:cNvPr id="320" name="テキスト ボックス 319"/>
        <xdr:cNvSpPr txBox="1"/>
      </xdr:nvSpPr>
      <xdr:spPr>
        <a:xfrm>
          <a:off x="6783017" y="6647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4" name="直線コネクタ 343"/>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5" name="農林水産業費最小値テキスト"/>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46" name="直線コネクタ 345"/>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47" name="農林水産業費最大値テキスト"/>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48" name="直線コネクタ 347"/>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15634</xdr:rowOff>
    </xdr:from>
    <xdr:to>
      <xdr:col>55</xdr:col>
      <xdr:colOff>0</xdr:colOff>
      <xdr:row>57</xdr:row>
      <xdr:rowOff>25311</xdr:rowOff>
    </xdr:to>
    <xdr:cxnSp macro="">
      <xdr:nvCxnSpPr>
        <xdr:cNvPr id="349" name="直線コネクタ 348"/>
        <xdr:cNvCxnSpPr/>
      </xdr:nvCxnSpPr>
      <xdr:spPr>
        <a:xfrm>
          <a:off x="9639300" y="9788284"/>
          <a:ext cx="8382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28592</xdr:rowOff>
    </xdr:from>
    <xdr:ext cx="534377" cy="259045"/>
    <xdr:sp macro="" textlink="">
      <xdr:nvSpPr>
        <xdr:cNvPr id="350" name="農林水産業費平均値テキスト"/>
        <xdr:cNvSpPr txBox="1"/>
      </xdr:nvSpPr>
      <xdr:spPr>
        <a:xfrm>
          <a:off x="10528300" y="9458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1" name="フローチャート: 判断 350"/>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15634</xdr:rowOff>
    </xdr:from>
    <xdr:to>
      <xdr:col>50</xdr:col>
      <xdr:colOff>114300</xdr:colOff>
      <xdr:row>57</xdr:row>
      <xdr:rowOff>51676</xdr:rowOff>
    </xdr:to>
    <xdr:cxnSp macro="">
      <xdr:nvCxnSpPr>
        <xdr:cNvPr id="352" name="直線コネクタ 351"/>
        <xdr:cNvCxnSpPr/>
      </xdr:nvCxnSpPr>
      <xdr:spPr>
        <a:xfrm flipV="1">
          <a:off x="8750300" y="9788284"/>
          <a:ext cx="889000" cy="3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3" name="フローチャート: 判断 352"/>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106545</xdr:rowOff>
    </xdr:from>
    <xdr:ext cx="534377" cy="259045"/>
    <xdr:sp macro="" textlink="">
      <xdr:nvSpPr>
        <xdr:cNvPr id="354" name="テキスト ボックス 353"/>
        <xdr:cNvSpPr txBox="1"/>
      </xdr:nvSpPr>
      <xdr:spPr>
        <a:xfrm>
          <a:off x="9372111" y="936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164656</xdr:rowOff>
    </xdr:from>
    <xdr:to>
      <xdr:col>45</xdr:col>
      <xdr:colOff>177800</xdr:colOff>
      <xdr:row>57</xdr:row>
      <xdr:rowOff>51676</xdr:rowOff>
    </xdr:to>
    <xdr:cxnSp macro="">
      <xdr:nvCxnSpPr>
        <xdr:cNvPr id="355" name="直線コネクタ 354"/>
        <xdr:cNvCxnSpPr/>
      </xdr:nvCxnSpPr>
      <xdr:spPr>
        <a:xfrm>
          <a:off x="7861300" y="9765856"/>
          <a:ext cx="889000" cy="5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56" name="フローチャート: 判断 355"/>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134231</xdr:rowOff>
    </xdr:from>
    <xdr:ext cx="534377" cy="259045"/>
    <xdr:sp macro="" textlink="">
      <xdr:nvSpPr>
        <xdr:cNvPr id="357" name="テキスト ボックス 356"/>
        <xdr:cNvSpPr txBox="1"/>
      </xdr:nvSpPr>
      <xdr:spPr>
        <a:xfrm>
          <a:off x="8483111" y="939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164656</xdr:rowOff>
    </xdr:from>
    <xdr:to>
      <xdr:col>41</xdr:col>
      <xdr:colOff>50800</xdr:colOff>
      <xdr:row>57</xdr:row>
      <xdr:rowOff>15405</xdr:rowOff>
    </xdr:to>
    <xdr:cxnSp macro="">
      <xdr:nvCxnSpPr>
        <xdr:cNvPr id="358" name="直線コネクタ 357"/>
        <xdr:cNvCxnSpPr/>
      </xdr:nvCxnSpPr>
      <xdr:spPr>
        <a:xfrm flipV="1">
          <a:off x="6972300" y="9765856"/>
          <a:ext cx="889000" cy="2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59" name="フローチャート: 判断 358"/>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0" name="テキスト ボックス 359"/>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154000</xdr:rowOff>
    </xdr:from>
    <xdr:to>
      <xdr:col>36</xdr:col>
      <xdr:colOff>165100</xdr:colOff>
      <xdr:row>56</xdr:row>
      <xdr:rowOff>84150</xdr:rowOff>
    </xdr:to>
    <xdr:sp macro="" textlink="">
      <xdr:nvSpPr>
        <xdr:cNvPr id="361" name="フローチャート: 判断 360"/>
        <xdr:cNvSpPr/>
      </xdr:nvSpPr>
      <xdr:spPr>
        <a:xfrm>
          <a:off x="6921500" y="958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100677</xdr:rowOff>
    </xdr:from>
    <xdr:ext cx="534377" cy="259045"/>
    <xdr:sp macro="" textlink="">
      <xdr:nvSpPr>
        <xdr:cNvPr id="362" name="テキスト ボックス 361"/>
        <xdr:cNvSpPr txBox="1"/>
      </xdr:nvSpPr>
      <xdr:spPr>
        <a:xfrm>
          <a:off x="6705111" y="935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145961</xdr:rowOff>
    </xdr:from>
    <xdr:to>
      <xdr:col>55</xdr:col>
      <xdr:colOff>50800</xdr:colOff>
      <xdr:row>57</xdr:row>
      <xdr:rowOff>76111</xdr:rowOff>
    </xdr:to>
    <xdr:sp macro="" textlink="">
      <xdr:nvSpPr>
        <xdr:cNvPr id="368" name="楕円 367"/>
        <xdr:cNvSpPr/>
      </xdr:nvSpPr>
      <xdr:spPr>
        <a:xfrm>
          <a:off x="10426700" y="974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124388</xdr:rowOff>
    </xdr:from>
    <xdr:ext cx="534377" cy="259045"/>
    <xdr:sp macro="" textlink="">
      <xdr:nvSpPr>
        <xdr:cNvPr id="369" name="農林水産業費該当値テキスト"/>
        <xdr:cNvSpPr txBox="1"/>
      </xdr:nvSpPr>
      <xdr:spPr>
        <a:xfrm>
          <a:off x="10528300" y="972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136284</xdr:rowOff>
    </xdr:from>
    <xdr:to>
      <xdr:col>50</xdr:col>
      <xdr:colOff>165100</xdr:colOff>
      <xdr:row>57</xdr:row>
      <xdr:rowOff>66434</xdr:rowOff>
    </xdr:to>
    <xdr:sp macro="" textlink="">
      <xdr:nvSpPr>
        <xdr:cNvPr id="370" name="楕円 369"/>
        <xdr:cNvSpPr/>
      </xdr:nvSpPr>
      <xdr:spPr>
        <a:xfrm>
          <a:off x="9588500" y="973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57561</xdr:rowOff>
    </xdr:from>
    <xdr:ext cx="534377" cy="259045"/>
    <xdr:sp macro="" textlink="">
      <xdr:nvSpPr>
        <xdr:cNvPr id="371" name="テキスト ボックス 370"/>
        <xdr:cNvSpPr txBox="1"/>
      </xdr:nvSpPr>
      <xdr:spPr>
        <a:xfrm>
          <a:off x="9372111" y="983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876</xdr:rowOff>
    </xdr:from>
    <xdr:to>
      <xdr:col>46</xdr:col>
      <xdr:colOff>38100</xdr:colOff>
      <xdr:row>57</xdr:row>
      <xdr:rowOff>102476</xdr:rowOff>
    </xdr:to>
    <xdr:sp macro="" textlink="">
      <xdr:nvSpPr>
        <xdr:cNvPr id="372" name="楕円 371"/>
        <xdr:cNvSpPr/>
      </xdr:nvSpPr>
      <xdr:spPr>
        <a:xfrm>
          <a:off x="8699500" y="977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93603</xdr:rowOff>
    </xdr:from>
    <xdr:ext cx="534377" cy="259045"/>
    <xdr:sp macro="" textlink="">
      <xdr:nvSpPr>
        <xdr:cNvPr id="373" name="テキスト ボックス 372"/>
        <xdr:cNvSpPr txBox="1"/>
      </xdr:nvSpPr>
      <xdr:spPr>
        <a:xfrm>
          <a:off x="8483111" y="986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113856</xdr:rowOff>
    </xdr:from>
    <xdr:to>
      <xdr:col>41</xdr:col>
      <xdr:colOff>101600</xdr:colOff>
      <xdr:row>57</xdr:row>
      <xdr:rowOff>44006</xdr:rowOff>
    </xdr:to>
    <xdr:sp macro="" textlink="">
      <xdr:nvSpPr>
        <xdr:cNvPr id="374" name="楕円 373"/>
        <xdr:cNvSpPr/>
      </xdr:nvSpPr>
      <xdr:spPr>
        <a:xfrm>
          <a:off x="7810500" y="971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35133</xdr:rowOff>
    </xdr:from>
    <xdr:ext cx="534377" cy="259045"/>
    <xdr:sp macro="" textlink="">
      <xdr:nvSpPr>
        <xdr:cNvPr id="375" name="テキスト ボックス 374"/>
        <xdr:cNvSpPr txBox="1"/>
      </xdr:nvSpPr>
      <xdr:spPr>
        <a:xfrm>
          <a:off x="7594111" y="980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136055</xdr:rowOff>
    </xdr:from>
    <xdr:to>
      <xdr:col>36</xdr:col>
      <xdr:colOff>165100</xdr:colOff>
      <xdr:row>57</xdr:row>
      <xdr:rowOff>66205</xdr:rowOff>
    </xdr:to>
    <xdr:sp macro="" textlink="">
      <xdr:nvSpPr>
        <xdr:cNvPr id="376" name="楕円 375"/>
        <xdr:cNvSpPr/>
      </xdr:nvSpPr>
      <xdr:spPr>
        <a:xfrm>
          <a:off x="6921500" y="973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57332</xdr:rowOff>
    </xdr:from>
    <xdr:ext cx="534377" cy="259045"/>
    <xdr:sp macro="" textlink="">
      <xdr:nvSpPr>
        <xdr:cNvPr id="377" name="テキスト ボックス 376"/>
        <xdr:cNvSpPr txBox="1"/>
      </xdr:nvSpPr>
      <xdr:spPr>
        <a:xfrm>
          <a:off x="6705111" y="9829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1" name="テキスト ボックス 390"/>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3" name="テキスト ボックス 392"/>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5" name="テキスト ボックス 394"/>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399" name="直線コネクタ 398"/>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0" name="商工費最小値テキスト"/>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1" name="直線コネクタ 400"/>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2" name="商工費最大値テキスト"/>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3" name="直線コネクタ 402"/>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44048</xdr:rowOff>
    </xdr:from>
    <xdr:to>
      <xdr:col>55</xdr:col>
      <xdr:colOff>0</xdr:colOff>
      <xdr:row>78</xdr:row>
      <xdr:rowOff>66785</xdr:rowOff>
    </xdr:to>
    <xdr:cxnSp macro="">
      <xdr:nvCxnSpPr>
        <xdr:cNvPr id="404" name="直線コネクタ 403"/>
        <xdr:cNvCxnSpPr/>
      </xdr:nvCxnSpPr>
      <xdr:spPr>
        <a:xfrm>
          <a:off x="9639300" y="13417148"/>
          <a:ext cx="838200" cy="22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164332</xdr:rowOff>
    </xdr:from>
    <xdr:ext cx="534377" cy="259045"/>
    <xdr:sp macro="" textlink="">
      <xdr:nvSpPr>
        <xdr:cNvPr id="405" name="商工費平均値テキスト"/>
        <xdr:cNvSpPr txBox="1"/>
      </xdr:nvSpPr>
      <xdr:spPr>
        <a:xfrm>
          <a:off x="10528300" y="13194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06" name="フローチャート: 判断 405"/>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44048</xdr:rowOff>
    </xdr:from>
    <xdr:to>
      <xdr:col>50</xdr:col>
      <xdr:colOff>114300</xdr:colOff>
      <xdr:row>78</xdr:row>
      <xdr:rowOff>58868</xdr:rowOff>
    </xdr:to>
    <xdr:cxnSp macro="">
      <xdr:nvCxnSpPr>
        <xdr:cNvPr id="407" name="直線コネクタ 406"/>
        <xdr:cNvCxnSpPr/>
      </xdr:nvCxnSpPr>
      <xdr:spPr>
        <a:xfrm flipV="1">
          <a:off x="8750300" y="13417148"/>
          <a:ext cx="889000" cy="1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08" name="フローチャート: 判断 407"/>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09" name="テキスト ボックス 408"/>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58868</xdr:rowOff>
    </xdr:from>
    <xdr:to>
      <xdr:col>45</xdr:col>
      <xdr:colOff>177800</xdr:colOff>
      <xdr:row>78</xdr:row>
      <xdr:rowOff>69611</xdr:rowOff>
    </xdr:to>
    <xdr:cxnSp macro="">
      <xdr:nvCxnSpPr>
        <xdr:cNvPr id="410" name="直線コネクタ 409"/>
        <xdr:cNvCxnSpPr/>
      </xdr:nvCxnSpPr>
      <xdr:spPr>
        <a:xfrm flipV="1">
          <a:off x="7861300" y="13431968"/>
          <a:ext cx="889000" cy="1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1" name="フローチャート: 判断 410"/>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2" name="テキスト ボックス 411"/>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15370</xdr:rowOff>
    </xdr:from>
    <xdr:to>
      <xdr:col>41</xdr:col>
      <xdr:colOff>50800</xdr:colOff>
      <xdr:row>78</xdr:row>
      <xdr:rowOff>69611</xdr:rowOff>
    </xdr:to>
    <xdr:cxnSp macro="">
      <xdr:nvCxnSpPr>
        <xdr:cNvPr id="413" name="直線コネクタ 412"/>
        <xdr:cNvCxnSpPr/>
      </xdr:nvCxnSpPr>
      <xdr:spPr>
        <a:xfrm>
          <a:off x="6972300" y="13388470"/>
          <a:ext cx="889000" cy="5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4" name="フローチャート: 判断 413"/>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65853</xdr:rowOff>
    </xdr:from>
    <xdr:ext cx="534377" cy="259045"/>
    <xdr:sp macro="" textlink="">
      <xdr:nvSpPr>
        <xdr:cNvPr id="415" name="テキスト ボックス 414"/>
        <xdr:cNvSpPr txBox="1"/>
      </xdr:nvSpPr>
      <xdr:spPr>
        <a:xfrm>
          <a:off x="7594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124439</xdr:rowOff>
    </xdr:from>
    <xdr:to>
      <xdr:col>36</xdr:col>
      <xdr:colOff>165100</xdr:colOff>
      <xdr:row>78</xdr:row>
      <xdr:rowOff>54589</xdr:rowOff>
    </xdr:to>
    <xdr:sp macro="" textlink="">
      <xdr:nvSpPr>
        <xdr:cNvPr id="416" name="フローチャート: 判断 415"/>
        <xdr:cNvSpPr/>
      </xdr:nvSpPr>
      <xdr:spPr>
        <a:xfrm>
          <a:off x="6921500" y="1332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71116</xdr:rowOff>
    </xdr:from>
    <xdr:ext cx="534377" cy="259045"/>
    <xdr:sp macro="" textlink="">
      <xdr:nvSpPr>
        <xdr:cNvPr id="417" name="テキスト ボックス 416"/>
        <xdr:cNvSpPr txBox="1"/>
      </xdr:nvSpPr>
      <xdr:spPr>
        <a:xfrm>
          <a:off x="6705111" y="1310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15985</xdr:rowOff>
    </xdr:from>
    <xdr:to>
      <xdr:col>55</xdr:col>
      <xdr:colOff>50800</xdr:colOff>
      <xdr:row>78</xdr:row>
      <xdr:rowOff>117585</xdr:rowOff>
    </xdr:to>
    <xdr:sp macro="" textlink="">
      <xdr:nvSpPr>
        <xdr:cNvPr id="423" name="楕円 422"/>
        <xdr:cNvSpPr/>
      </xdr:nvSpPr>
      <xdr:spPr>
        <a:xfrm>
          <a:off x="10426700" y="1338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119881</xdr:rowOff>
    </xdr:from>
    <xdr:ext cx="534377" cy="259045"/>
    <xdr:sp macro="" textlink="">
      <xdr:nvSpPr>
        <xdr:cNvPr id="424" name="商工費該当値テキスト"/>
        <xdr:cNvSpPr txBox="1"/>
      </xdr:nvSpPr>
      <xdr:spPr>
        <a:xfrm>
          <a:off x="10528300" y="13321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164698</xdr:rowOff>
    </xdr:from>
    <xdr:to>
      <xdr:col>50</xdr:col>
      <xdr:colOff>165100</xdr:colOff>
      <xdr:row>78</xdr:row>
      <xdr:rowOff>94848</xdr:rowOff>
    </xdr:to>
    <xdr:sp macro="" textlink="">
      <xdr:nvSpPr>
        <xdr:cNvPr id="425" name="楕円 424"/>
        <xdr:cNvSpPr/>
      </xdr:nvSpPr>
      <xdr:spPr>
        <a:xfrm>
          <a:off x="9588500" y="1336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85975</xdr:rowOff>
    </xdr:from>
    <xdr:ext cx="534377" cy="259045"/>
    <xdr:sp macro="" textlink="">
      <xdr:nvSpPr>
        <xdr:cNvPr id="426" name="テキスト ボックス 425"/>
        <xdr:cNvSpPr txBox="1"/>
      </xdr:nvSpPr>
      <xdr:spPr>
        <a:xfrm>
          <a:off x="9372111" y="1345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8068</xdr:rowOff>
    </xdr:from>
    <xdr:to>
      <xdr:col>46</xdr:col>
      <xdr:colOff>38100</xdr:colOff>
      <xdr:row>78</xdr:row>
      <xdr:rowOff>109668</xdr:rowOff>
    </xdr:to>
    <xdr:sp macro="" textlink="">
      <xdr:nvSpPr>
        <xdr:cNvPr id="427" name="楕円 426"/>
        <xdr:cNvSpPr/>
      </xdr:nvSpPr>
      <xdr:spPr>
        <a:xfrm>
          <a:off x="8699500" y="1338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100795</xdr:rowOff>
    </xdr:from>
    <xdr:ext cx="534377" cy="259045"/>
    <xdr:sp macro="" textlink="">
      <xdr:nvSpPr>
        <xdr:cNvPr id="428" name="テキスト ボックス 427"/>
        <xdr:cNvSpPr txBox="1"/>
      </xdr:nvSpPr>
      <xdr:spPr>
        <a:xfrm>
          <a:off x="8483111" y="1347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18811</xdr:rowOff>
    </xdr:from>
    <xdr:to>
      <xdr:col>41</xdr:col>
      <xdr:colOff>101600</xdr:colOff>
      <xdr:row>78</xdr:row>
      <xdr:rowOff>120411</xdr:rowOff>
    </xdr:to>
    <xdr:sp macro="" textlink="">
      <xdr:nvSpPr>
        <xdr:cNvPr id="429" name="楕円 428"/>
        <xdr:cNvSpPr/>
      </xdr:nvSpPr>
      <xdr:spPr>
        <a:xfrm>
          <a:off x="7810500" y="1339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111538</xdr:rowOff>
    </xdr:from>
    <xdr:ext cx="534377" cy="259045"/>
    <xdr:sp macro="" textlink="">
      <xdr:nvSpPr>
        <xdr:cNvPr id="430" name="テキスト ボックス 429"/>
        <xdr:cNvSpPr txBox="1"/>
      </xdr:nvSpPr>
      <xdr:spPr>
        <a:xfrm>
          <a:off x="7594111" y="1348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136020</xdr:rowOff>
    </xdr:from>
    <xdr:to>
      <xdr:col>36</xdr:col>
      <xdr:colOff>165100</xdr:colOff>
      <xdr:row>78</xdr:row>
      <xdr:rowOff>66170</xdr:rowOff>
    </xdr:to>
    <xdr:sp macro="" textlink="">
      <xdr:nvSpPr>
        <xdr:cNvPr id="431" name="楕円 430"/>
        <xdr:cNvSpPr/>
      </xdr:nvSpPr>
      <xdr:spPr>
        <a:xfrm>
          <a:off x="6921500" y="1333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57297</xdr:rowOff>
    </xdr:from>
    <xdr:ext cx="534377" cy="259045"/>
    <xdr:sp macro="" textlink="">
      <xdr:nvSpPr>
        <xdr:cNvPr id="432" name="テキスト ボックス 431"/>
        <xdr:cNvSpPr txBox="1"/>
      </xdr:nvSpPr>
      <xdr:spPr>
        <a:xfrm>
          <a:off x="6705111" y="1343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56" name="直線コネクタ 455"/>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57" name="土木費最小値テキスト"/>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58" name="直線コネクタ 457"/>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59" name="土木費最大値テキスト"/>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0" name="直線コネクタ 459"/>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59461</xdr:rowOff>
    </xdr:from>
    <xdr:to>
      <xdr:col>55</xdr:col>
      <xdr:colOff>0</xdr:colOff>
      <xdr:row>97</xdr:row>
      <xdr:rowOff>96869</xdr:rowOff>
    </xdr:to>
    <xdr:cxnSp macro="">
      <xdr:nvCxnSpPr>
        <xdr:cNvPr id="461" name="直線コネクタ 460"/>
        <xdr:cNvCxnSpPr/>
      </xdr:nvCxnSpPr>
      <xdr:spPr>
        <a:xfrm>
          <a:off x="9639300" y="16690111"/>
          <a:ext cx="838200" cy="37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15246</xdr:rowOff>
    </xdr:from>
    <xdr:ext cx="534377" cy="259045"/>
    <xdr:sp macro="" textlink="">
      <xdr:nvSpPr>
        <xdr:cNvPr id="462" name="土木費平均値テキスト"/>
        <xdr:cNvSpPr txBox="1"/>
      </xdr:nvSpPr>
      <xdr:spPr>
        <a:xfrm>
          <a:off x="10528300" y="16302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3" name="フローチャート: 判断 462"/>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54829</xdr:rowOff>
    </xdr:from>
    <xdr:to>
      <xdr:col>50</xdr:col>
      <xdr:colOff>114300</xdr:colOff>
      <xdr:row>97</xdr:row>
      <xdr:rowOff>59461</xdr:rowOff>
    </xdr:to>
    <xdr:cxnSp macro="">
      <xdr:nvCxnSpPr>
        <xdr:cNvPr id="464" name="直線コネクタ 463"/>
        <xdr:cNvCxnSpPr/>
      </xdr:nvCxnSpPr>
      <xdr:spPr>
        <a:xfrm>
          <a:off x="8750300" y="16685479"/>
          <a:ext cx="889000" cy="4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5" name="フローチャート: 判断 464"/>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140809</xdr:rowOff>
    </xdr:from>
    <xdr:ext cx="534377" cy="259045"/>
    <xdr:sp macro="" textlink="">
      <xdr:nvSpPr>
        <xdr:cNvPr id="466" name="テキスト ボックス 465"/>
        <xdr:cNvSpPr txBox="1"/>
      </xdr:nvSpPr>
      <xdr:spPr>
        <a:xfrm>
          <a:off x="9372111" y="16257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54829</xdr:rowOff>
    </xdr:from>
    <xdr:to>
      <xdr:col>45</xdr:col>
      <xdr:colOff>177800</xdr:colOff>
      <xdr:row>97</xdr:row>
      <xdr:rowOff>83076</xdr:rowOff>
    </xdr:to>
    <xdr:cxnSp macro="">
      <xdr:nvCxnSpPr>
        <xdr:cNvPr id="467" name="直線コネクタ 466"/>
        <xdr:cNvCxnSpPr/>
      </xdr:nvCxnSpPr>
      <xdr:spPr>
        <a:xfrm flipV="1">
          <a:off x="7861300" y="16685479"/>
          <a:ext cx="889000" cy="2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68" name="フローチャート: 判断 467"/>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144170</xdr:rowOff>
    </xdr:from>
    <xdr:ext cx="534377" cy="259045"/>
    <xdr:sp macro="" textlink="">
      <xdr:nvSpPr>
        <xdr:cNvPr id="469" name="テキスト ボックス 468"/>
        <xdr:cNvSpPr txBox="1"/>
      </xdr:nvSpPr>
      <xdr:spPr>
        <a:xfrm>
          <a:off x="8483111" y="16260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46020</xdr:rowOff>
    </xdr:from>
    <xdr:to>
      <xdr:col>41</xdr:col>
      <xdr:colOff>50800</xdr:colOff>
      <xdr:row>97</xdr:row>
      <xdr:rowOff>83076</xdr:rowOff>
    </xdr:to>
    <xdr:cxnSp macro="">
      <xdr:nvCxnSpPr>
        <xdr:cNvPr id="470" name="直線コネクタ 469"/>
        <xdr:cNvCxnSpPr/>
      </xdr:nvCxnSpPr>
      <xdr:spPr>
        <a:xfrm>
          <a:off x="6972300" y="16676670"/>
          <a:ext cx="889000" cy="3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1" name="フローチャート: 判断 470"/>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131535</xdr:rowOff>
    </xdr:from>
    <xdr:ext cx="534377" cy="259045"/>
    <xdr:sp macro="" textlink="">
      <xdr:nvSpPr>
        <xdr:cNvPr id="472" name="テキスト ボックス 471"/>
        <xdr:cNvSpPr txBox="1"/>
      </xdr:nvSpPr>
      <xdr:spPr>
        <a:xfrm>
          <a:off x="7594111" y="1624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158341</xdr:rowOff>
    </xdr:from>
    <xdr:to>
      <xdr:col>36</xdr:col>
      <xdr:colOff>165100</xdr:colOff>
      <xdr:row>95</xdr:row>
      <xdr:rowOff>88491</xdr:rowOff>
    </xdr:to>
    <xdr:sp macro="" textlink="">
      <xdr:nvSpPr>
        <xdr:cNvPr id="473" name="フローチャート: 判断 472"/>
        <xdr:cNvSpPr/>
      </xdr:nvSpPr>
      <xdr:spPr>
        <a:xfrm>
          <a:off x="6921500" y="16274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105018</xdr:rowOff>
    </xdr:from>
    <xdr:ext cx="534377" cy="259045"/>
    <xdr:sp macro="" textlink="">
      <xdr:nvSpPr>
        <xdr:cNvPr id="474" name="テキスト ボックス 473"/>
        <xdr:cNvSpPr txBox="1"/>
      </xdr:nvSpPr>
      <xdr:spPr>
        <a:xfrm>
          <a:off x="6705111" y="1604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46069</xdr:rowOff>
    </xdr:from>
    <xdr:to>
      <xdr:col>55</xdr:col>
      <xdr:colOff>50800</xdr:colOff>
      <xdr:row>97</xdr:row>
      <xdr:rowOff>147669</xdr:rowOff>
    </xdr:to>
    <xdr:sp macro="" textlink="">
      <xdr:nvSpPr>
        <xdr:cNvPr id="480" name="楕円 479"/>
        <xdr:cNvSpPr/>
      </xdr:nvSpPr>
      <xdr:spPr>
        <a:xfrm>
          <a:off x="10426700" y="1667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24496</xdr:rowOff>
    </xdr:from>
    <xdr:ext cx="534377" cy="259045"/>
    <xdr:sp macro="" textlink="">
      <xdr:nvSpPr>
        <xdr:cNvPr id="481" name="土木費該当値テキスト"/>
        <xdr:cNvSpPr txBox="1"/>
      </xdr:nvSpPr>
      <xdr:spPr>
        <a:xfrm>
          <a:off x="10528300" y="16655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8661</xdr:rowOff>
    </xdr:from>
    <xdr:to>
      <xdr:col>50</xdr:col>
      <xdr:colOff>165100</xdr:colOff>
      <xdr:row>97</xdr:row>
      <xdr:rowOff>110261</xdr:rowOff>
    </xdr:to>
    <xdr:sp macro="" textlink="">
      <xdr:nvSpPr>
        <xdr:cNvPr id="482" name="楕円 481"/>
        <xdr:cNvSpPr/>
      </xdr:nvSpPr>
      <xdr:spPr>
        <a:xfrm>
          <a:off x="9588500" y="166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101388</xdr:rowOff>
    </xdr:from>
    <xdr:ext cx="534377" cy="259045"/>
    <xdr:sp macro="" textlink="">
      <xdr:nvSpPr>
        <xdr:cNvPr id="483" name="テキスト ボックス 482"/>
        <xdr:cNvSpPr txBox="1"/>
      </xdr:nvSpPr>
      <xdr:spPr>
        <a:xfrm>
          <a:off x="9372111" y="1673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4029</xdr:rowOff>
    </xdr:from>
    <xdr:to>
      <xdr:col>46</xdr:col>
      <xdr:colOff>38100</xdr:colOff>
      <xdr:row>97</xdr:row>
      <xdr:rowOff>105629</xdr:rowOff>
    </xdr:to>
    <xdr:sp macro="" textlink="">
      <xdr:nvSpPr>
        <xdr:cNvPr id="484" name="楕円 483"/>
        <xdr:cNvSpPr/>
      </xdr:nvSpPr>
      <xdr:spPr>
        <a:xfrm>
          <a:off x="8699500" y="1663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96756</xdr:rowOff>
    </xdr:from>
    <xdr:ext cx="534377" cy="259045"/>
    <xdr:sp macro="" textlink="">
      <xdr:nvSpPr>
        <xdr:cNvPr id="485" name="テキスト ボックス 484"/>
        <xdr:cNvSpPr txBox="1"/>
      </xdr:nvSpPr>
      <xdr:spPr>
        <a:xfrm>
          <a:off x="8483111" y="1672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32276</xdr:rowOff>
    </xdr:from>
    <xdr:to>
      <xdr:col>41</xdr:col>
      <xdr:colOff>101600</xdr:colOff>
      <xdr:row>97</xdr:row>
      <xdr:rowOff>133876</xdr:rowOff>
    </xdr:to>
    <xdr:sp macro="" textlink="">
      <xdr:nvSpPr>
        <xdr:cNvPr id="486" name="楕円 485"/>
        <xdr:cNvSpPr/>
      </xdr:nvSpPr>
      <xdr:spPr>
        <a:xfrm>
          <a:off x="7810500" y="1666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125003</xdr:rowOff>
    </xdr:from>
    <xdr:ext cx="534377" cy="259045"/>
    <xdr:sp macro="" textlink="">
      <xdr:nvSpPr>
        <xdr:cNvPr id="487" name="テキスト ボックス 486"/>
        <xdr:cNvSpPr txBox="1"/>
      </xdr:nvSpPr>
      <xdr:spPr>
        <a:xfrm>
          <a:off x="7594111" y="1675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166670</xdr:rowOff>
    </xdr:from>
    <xdr:to>
      <xdr:col>36</xdr:col>
      <xdr:colOff>165100</xdr:colOff>
      <xdr:row>97</xdr:row>
      <xdr:rowOff>96820</xdr:rowOff>
    </xdr:to>
    <xdr:sp macro="" textlink="">
      <xdr:nvSpPr>
        <xdr:cNvPr id="488" name="楕円 487"/>
        <xdr:cNvSpPr/>
      </xdr:nvSpPr>
      <xdr:spPr>
        <a:xfrm>
          <a:off x="6921500" y="1662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87947</xdr:rowOff>
    </xdr:from>
    <xdr:ext cx="534377" cy="259045"/>
    <xdr:sp macro="" textlink="">
      <xdr:nvSpPr>
        <xdr:cNvPr id="489" name="テキスト ボックス 488"/>
        <xdr:cNvSpPr txBox="1"/>
      </xdr:nvSpPr>
      <xdr:spPr>
        <a:xfrm>
          <a:off x="6705111" y="1671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0" name="直線コネクタ 499"/>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1" name="テキスト ボックス 500"/>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2" name="直線コネクタ 50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3" name="テキスト ボックス 502"/>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4" name="直線コネクタ 503"/>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5" name="テキスト ボックス 504"/>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6" name="直線コネクタ 50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7" name="テキスト ボックス 50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8" name="直線コネクタ 507"/>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09" name="テキスト ボックス 508"/>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0" name="直線コネクタ 509"/>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1" name="テキスト ボックス 510"/>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2" name="直線コネクタ 511"/>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3" name="テキスト ボックス 512"/>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17" name="直線コネクタ 516"/>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18" name="消防費最小値テキスト"/>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19" name="直線コネクタ 518"/>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0" name="消防費最大値テキスト"/>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1" name="直線コネクタ 520"/>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24328</xdr:rowOff>
    </xdr:from>
    <xdr:to>
      <xdr:col>85</xdr:col>
      <xdr:colOff>127000</xdr:colOff>
      <xdr:row>37</xdr:row>
      <xdr:rowOff>123412</xdr:rowOff>
    </xdr:to>
    <xdr:cxnSp macro="">
      <xdr:nvCxnSpPr>
        <xdr:cNvPr id="522" name="直線コネクタ 521"/>
        <xdr:cNvCxnSpPr/>
      </xdr:nvCxnSpPr>
      <xdr:spPr>
        <a:xfrm>
          <a:off x="15481300" y="6367978"/>
          <a:ext cx="838200" cy="99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3" name="消防費平均値テキスト"/>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4" name="フローチャート: 判断 523"/>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24328</xdr:rowOff>
    </xdr:from>
    <xdr:to>
      <xdr:col>81</xdr:col>
      <xdr:colOff>50800</xdr:colOff>
      <xdr:row>37</xdr:row>
      <xdr:rowOff>68677</xdr:rowOff>
    </xdr:to>
    <xdr:cxnSp macro="">
      <xdr:nvCxnSpPr>
        <xdr:cNvPr id="525" name="直線コネクタ 524"/>
        <xdr:cNvCxnSpPr/>
      </xdr:nvCxnSpPr>
      <xdr:spPr>
        <a:xfrm flipV="1">
          <a:off x="14592300" y="6367978"/>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26" name="フローチャート: 判断 525"/>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132549</xdr:rowOff>
    </xdr:from>
    <xdr:ext cx="534377" cy="259045"/>
    <xdr:sp macro="" textlink="">
      <xdr:nvSpPr>
        <xdr:cNvPr id="527" name="テキスト ボックス 526"/>
        <xdr:cNvSpPr txBox="1"/>
      </xdr:nvSpPr>
      <xdr:spPr>
        <a:xfrm>
          <a:off x="15214111" y="647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57861</xdr:rowOff>
    </xdr:from>
    <xdr:to>
      <xdr:col>76</xdr:col>
      <xdr:colOff>114300</xdr:colOff>
      <xdr:row>37</xdr:row>
      <xdr:rowOff>68677</xdr:rowOff>
    </xdr:to>
    <xdr:cxnSp macro="">
      <xdr:nvCxnSpPr>
        <xdr:cNvPr id="528" name="直線コネクタ 527"/>
        <xdr:cNvCxnSpPr/>
      </xdr:nvCxnSpPr>
      <xdr:spPr>
        <a:xfrm>
          <a:off x="13703300" y="6230061"/>
          <a:ext cx="889000" cy="18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29" name="フローチャート: 判断 528"/>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152895</xdr:rowOff>
    </xdr:from>
    <xdr:ext cx="534377" cy="259045"/>
    <xdr:sp macro="" textlink="">
      <xdr:nvSpPr>
        <xdr:cNvPr id="530" name="テキスト ボックス 529"/>
        <xdr:cNvSpPr txBox="1"/>
      </xdr:nvSpPr>
      <xdr:spPr>
        <a:xfrm>
          <a:off x="14325111" y="649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57861</xdr:rowOff>
    </xdr:from>
    <xdr:to>
      <xdr:col>71</xdr:col>
      <xdr:colOff>177800</xdr:colOff>
      <xdr:row>38</xdr:row>
      <xdr:rowOff>23657</xdr:rowOff>
    </xdr:to>
    <xdr:cxnSp macro="">
      <xdr:nvCxnSpPr>
        <xdr:cNvPr id="531" name="直線コネクタ 530"/>
        <xdr:cNvCxnSpPr/>
      </xdr:nvCxnSpPr>
      <xdr:spPr>
        <a:xfrm flipV="1">
          <a:off x="12814300" y="6230061"/>
          <a:ext cx="889000" cy="30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2" name="フローチャート: 判断 531"/>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3" name="テキスト ボックス 532"/>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27349</xdr:rowOff>
    </xdr:from>
    <xdr:to>
      <xdr:col>67</xdr:col>
      <xdr:colOff>101600</xdr:colOff>
      <xdr:row>37</xdr:row>
      <xdr:rowOff>128949</xdr:rowOff>
    </xdr:to>
    <xdr:sp macro="" textlink="">
      <xdr:nvSpPr>
        <xdr:cNvPr id="534" name="フローチャート: 判断 533"/>
        <xdr:cNvSpPr/>
      </xdr:nvSpPr>
      <xdr:spPr>
        <a:xfrm>
          <a:off x="12763500" y="637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145476</xdr:rowOff>
    </xdr:from>
    <xdr:ext cx="534377" cy="259045"/>
    <xdr:sp macro="" textlink="">
      <xdr:nvSpPr>
        <xdr:cNvPr id="535" name="テキスト ボックス 534"/>
        <xdr:cNvSpPr txBox="1"/>
      </xdr:nvSpPr>
      <xdr:spPr>
        <a:xfrm>
          <a:off x="12547111" y="6146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72612</xdr:rowOff>
    </xdr:from>
    <xdr:to>
      <xdr:col>85</xdr:col>
      <xdr:colOff>177800</xdr:colOff>
      <xdr:row>38</xdr:row>
      <xdr:rowOff>2763</xdr:rowOff>
    </xdr:to>
    <xdr:sp macro="" textlink="">
      <xdr:nvSpPr>
        <xdr:cNvPr id="541" name="楕円 540"/>
        <xdr:cNvSpPr/>
      </xdr:nvSpPr>
      <xdr:spPr>
        <a:xfrm>
          <a:off x="16268700" y="641626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51039</xdr:rowOff>
    </xdr:from>
    <xdr:ext cx="534377" cy="259045"/>
    <xdr:sp macro="" textlink="">
      <xdr:nvSpPr>
        <xdr:cNvPr id="542" name="消防費該当値テキスト"/>
        <xdr:cNvSpPr txBox="1"/>
      </xdr:nvSpPr>
      <xdr:spPr>
        <a:xfrm>
          <a:off x="16370300" y="639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144978</xdr:rowOff>
    </xdr:from>
    <xdr:to>
      <xdr:col>81</xdr:col>
      <xdr:colOff>101600</xdr:colOff>
      <xdr:row>37</xdr:row>
      <xdr:rowOff>75128</xdr:rowOff>
    </xdr:to>
    <xdr:sp macro="" textlink="">
      <xdr:nvSpPr>
        <xdr:cNvPr id="543" name="楕円 542"/>
        <xdr:cNvSpPr/>
      </xdr:nvSpPr>
      <xdr:spPr>
        <a:xfrm>
          <a:off x="15430500" y="631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91655</xdr:rowOff>
    </xdr:from>
    <xdr:ext cx="534377" cy="259045"/>
    <xdr:sp macro="" textlink="">
      <xdr:nvSpPr>
        <xdr:cNvPr id="544" name="テキスト ボックス 543"/>
        <xdr:cNvSpPr txBox="1"/>
      </xdr:nvSpPr>
      <xdr:spPr>
        <a:xfrm>
          <a:off x="15214111" y="609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17877</xdr:rowOff>
    </xdr:from>
    <xdr:to>
      <xdr:col>76</xdr:col>
      <xdr:colOff>165100</xdr:colOff>
      <xdr:row>37</xdr:row>
      <xdr:rowOff>119477</xdr:rowOff>
    </xdr:to>
    <xdr:sp macro="" textlink="">
      <xdr:nvSpPr>
        <xdr:cNvPr id="545" name="楕円 544"/>
        <xdr:cNvSpPr/>
      </xdr:nvSpPr>
      <xdr:spPr>
        <a:xfrm>
          <a:off x="14541500" y="636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136004</xdr:rowOff>
    </xdr:from>
    <xdr:ext cx="534377" cy="259045"/>
    <xdr:sp macro="" textlink="">
      <xdr:nvSpPr>
        <xdr:cNvPr id="546" name="テキスト ボックス 545"/>
        <xdr:cNvSpPr txBox="1"/>
      </xdr:nvSpPr>
      <xdr:spPr>
        <a:xfrm>
          <a:off x="14325111" y="6136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7061</xdr:rowOff>
    </xdr:from>
    <xdr:to>
      <xdr:col>72</xdr:col>
      <xdr:colOff>38100</xdr:colOff>
      <xdr:row>36</xdr:row>
      <xdr:rowOff>108661</xdr:rowOff>
    </xdr:to>
    <xdr:sp macro="" textlink="">
      <xdr:nvSpPr>
        <xdr:cNvPr id="547" name="楕円 546"/>
        <xdr:cNvSpPr/>
      </xdr:nvSpPr>
      <xdr:spPr>
        <a:xfrm>
          <a:off x="13652500" y="617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125188</xdr:rowOff>
    </xdr:from>
    <xdr:ext cx="534377" cy="259045"/>
    <xdr:sp macro="" textlink="">
      <xdr:nvSpPr>
        <xdr:cNvPr id="548" name="テキスト ボックス 547"/>
        <xdr:cNvSpPr txBox="1"/>
      </xdr:nvSpPr>
      <xdr:spPr>
        <a:xfrm>
          <a:off x="13436111" y="595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144307</xdr:rowOff>
    </xdr:from>
    <xdr:to>
      <xdr:col>67</xdr:col>
      <xdr:colOff>101600</xdr:colOff>
      <xdr:row>38</xdr:row>
      <xdr:rowOff>74457</xdr:rowOff>
    </xdr:to>
    <xdr:sp macro="" textlink="">
      <xdr:nvSpPr>
        <xdr:cNvPr id="549" name="楕円 548"/>
        <xdr:cNvSpPr/>
      </xdr:nvSpPr>
      <xdr:spPr>
        <a:xfrm>
          <a:off x="12763500" y="648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65584</xdr:rowOff>
    </xdr:from>
    <xdr:ext cx="534377" cy="259045"/>
    <xdr:sp macro="" textlink="">
      <xdr:nvSpPr>
        <xdr:cNvPr id="550" name="テキスト ボックス 549"/>
        <xdr:cNvSpPr txBox="1"/>
      </xdr:nvSpPr>
      <xdr:spPr>
        <a:xfrm>
          <a:off x="12547111" y="658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4" name="直線コネクタ 573"/>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5" name="教育費最小値テキスト"/>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76" name="直線コネクタ 575"/>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77" name="教育費最大値テキスト"/>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78" name="直線コネクタ 577"/>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71699</xdr:rowOff>
    </xdr:from>
    <xdr:to>
      <xdr:col>85</xdr:col>
      <xdr:colOff>127000</xdr:colOff>
      <xdr:row>56</xdr:row>
      <xdr:rowOff>25233</xdr:rowOff>
    </xdr:to>
    <xdr:cxnSp macro="">
      <xdr:nvCxnSpPr>
        <xdr:cNvPr id="579" name="直線コネクタ 578"/>
        <xdr:cNvCxnSpPr/>
      </xdr:nvCxnSpPr>
      <xdr:spPr>
        <a:xfrm flipV="1">
          <a:off x="15481300" y="9329999"/>
          <a:ext cx="838200" cy="29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77568</xdr:rowOff>
    </xdr:from>
    <xdr:ext cx="534377" cy="259045"/>
    <xdr:sp macro="" textlink="">
      <xdr:nvSpPr>
        <xdr:cNvPr id="580" name="教育費平均値テキスト"/>
        <xdr:cNvSpPr txBox="1"/>
      </xdr:nvSpPr>
      <xdr:spPr>
        <a:xfrm>
          <a:off x="16370300" y="9507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1" name="フローチャート: 判断 580"/>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51514</xdr:rowOff>
    </xdr:from>
    <xdr:to>
      <xdr:col>81</xdr:col>
      <xdr:colOff>50800</xdr:colOff>
      <xdr:row>56</xdr:row>
      <xdr:rowOff>25233</xdr:rowOff>
    </xdr:to>
    <xdr:cxnSp macro="">
      <xdr:nvCxnSpPr>
        <xdr:cNvPr id="582" name="直線コネクタ 581"/>
        <xdr:cNvCxnSpPr/>
      </xdr:nvCxnSpPr>
      <xdr:spPr>
        <a:xfrm>
          <a:off x="14592300" y="9481264"/>
          <a:ext cx="889000" cy="14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3" name="フローチャート: 判断 582"/>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4" name="テキスト ボックス 583"/>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51514</xdr:rowOff>
    </xdr:from>
    <xdr:to>
      <xdr:col>76</xdr:col>
      <xdr:colOff>114300</xdr:colOff>
      <xdr:row>56</xdr:row>
      <xdr:rowOff>99101</xdr:rowOff>
    </xdr:to>
    <xdr:cxnSp macro="">
      <xdr:nvCxnSpPr>
        <xdr:cNvPr id="585" name="直線コネクタ 584"/>
        <xdr:cNvCxnSpPr/>
      </xdr:nvCxnSpPr>
      <xdr:spPr>
        <a:xfrm flipV="1">
          <a:off x="13703300" y="9481264"/>
          <a:ext cx="889000" cy="21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86" name="フローチャート: 判断 585"/>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87" name="テキスト ボックス 586"/>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83990</xdr:rowOff>
    </xdr:from>
    <xdr:to>
      <xdr:col>71</xdr:col>
      <xdr:colOff>177800</xdr:colOff>
      <xdr:row>56</xdr:row>
      <xdr:rowOff>99101</xdr:rowOff>
    </xdr:to>
    <xdr:cxnSp macro="">
      <xdr:nvCxnSpPr>
        <xdr:cNvPr id="588" name="直線コネクタ 587"/>
        <xdr:cNvCxnSpPr/>
      </xdr:nvCxnSpPr>
      <xdr:spPr>
        <a:xfrm>
          <a:off x="12814300" y="9685190"/>
          <a:ext cx="889000" cy="1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89" name="フローチャート: 判断 588"/>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0" name="テキスト ボックス 589"/>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132974</xdr:rowOff>
    </xdr:from>
    <xdr:to>
      <xdr:col>67</xdr:col>
      <xdr:colOff>101600</xdr:colOff>
      <xdr:row>56</xdr:row>
      <xdr:rowOff>63124</xdr:rowOff>
    </xdr:to>
    <xdr:sp macro="" textlink="">
      <xdr:nvSpPr>
        <xdr:cNvPr id="591" name="フローチャート: 判断 590"/>
        <xdr:cNvSpPr/>
      </xdr:nvSpPr>
      <xdr:spPr>
        <a:xfrm>
          <a:off x="12763500" y="956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79651</xdr:rowOff>
    </xdr:from>
    <xdr:ext cx="534377" cy="259045"/>
    <xdr:sp macro="" textlink="">
      <xdr:nvSpPr>
        <xdr:cNvPr id="592" name="テキスト ボックス 591"/>
        <xdr:cNvSpPr txBox="1"/>
      </xdr:nvSpPr>
      <xdr:spPr>
        <a:xfrm>
          <a:off x="12547111" y="933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20899</xdr:rowOff>
    </xdr:from>
    <xdr:to>
      <xdr:col>85</xdr:col>
      <xdr:colOff>177800</xdr:colOff>
      <xdr:row>54</xdr:row>
      <xdr:rowOff>122499</xdr:rowOff>
    </xdr:to>
    <xdr:sp macro="" textlink="">
      <xdr:nvSpPr>
        <xdr:cNvPr id="598" name="楕円 597"/>
        <xdr:cNvSpPr/>
      </xdr:nvSpPr>
      <xdr:spPr>
        <a:xfrm>
          <a:off x="16268700" y="927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43776</xdr:rowOff>
    </xdr:from>
    <xdr:ext cx="599010" cy="259045"/>
    <xdr:sp macro="" textlink="">
      <xdr:nvSpPr>
        <xdr:cNvPr id="599" name="教育費該当値テキスト"/>
        <xdr:cNvSpPr txBox="1"/>
      </xdr:nvSpPr>
      <xdr:spPr>
        <a:xfrm>
          <a:off x="16370300" y="913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145883</xdr:rowOff>
    </xdr:from>
    <xdr:to>
      <xdr:col>81</xdr:col>
      <xdr:colOff>101600</xdr:colOff>
      <xdr:row>56</xdr:row>
      <xdr:rowOff>76033</xdr:rowOff>
    </xdr:to>
    <xdr:sp macro="" textlink="">
      <xdr:nvSpPr>
        <xdr:cNvPr id="600" name="楕円 599"/>
        <xdr:cNvSpPr/>
      </xdr:nvSpPr>
      <xdr:spPr>
        <a:xfrm>
          <a:off x="15430500" y="957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92560</xdr:rowOff>
    </xdr:from>
    <xdr:ext cx="534377" cy="259045"/>
    <xdr:sp macro="" textlink="">
      <xdr:nvSpPr>
        <xdr:cNvPr id="601" name="テキスト ボックス 600"/>
        <xdr:cNvSpPr txBox="1"/>
      </xdr:nvSpPr>
      <xdr:spPr>
        <a:xfrm>
          <a:off x="15214111" y="935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714</xdr:rowOff>
    </xdr:from>
    <xdr:to>
      <xdr:col>76</xdr:col>
      <xdr:colOff>165100</xdr:colOff>
      <xdr:row>55</xdr:row>
      <xdr:rowOff>102314</xdr:rowOff>
    </xdr:to>
    <xdr:sp macro="" textlink="">
      <xdr:nvSpPr>
        <xdr:cNvPr id="602" name="楕円 601"/>
        <xdr:cNvSpPr/>
      </xdr:nvSpPr>
      <xdr:spPr>
        <a:xfrm>
          <a:off x="14541500" y="943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118841</xdr:rowOff>
    </xdr:from>
    <xdr:ext cx="534377" cy="259045"/>
    <xdr:sp macro="" textlink="">
      <xdr:nvSpPr>
        <xdr:cNvPr id="603" name="テキスト ボックス 602"/>
        <xdr:cNvSpPr txBox="1"/>
      </xdr:nvSpPr>
      <xdr:spPr>
        <a:xfrm>
          <a:off x="14325111" y="920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48301</xdr:rowOff>
    </xdr:from>
    <xdr:to>
      <xdr:col>72</xdr:col>
      <xdr:colOff>38100</xdr:colOff>
      <xdr:row>56</xdr:row>
      <xdr:rowOff>149901</xdr:rowOff>
    </xdr:to>
    <xdr:sp macro="" textlink="">
      <xdr:nvSpPr>
        <xdr:cNvPr id="604" name="楕円 603"/>
        <xdr:cNvSpPr/>
      </xdr:nvSpPr>
      <xdr:spPr>
        <a:xfrm>
          <a:off x="13652500" y="964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141028</xdr:rowOff>
    </xdr:from>
    <xdr:ext cx="534377" cy="259045"/>
    <xdr:sp macro="" textlink="">
      <xdr:nvSpPr>
        <xdr:cNvPr id="605" name="テキスト ボックス 604"/>
        <xdr:cNvSpPr txBox="1"/>
      </xdr:nvSpPr>
      <xdr:spPr>
        <a:xfrm>
          <a:off x="13436111" y="974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33190</xdr:rowOff>
    </xdr:from>
    <xdr:to>
      <xdr:col>67</xdr:col>
      <xdr:colOff>101600</xdr:colOff>
      <xdr:row>56</xdr:row>
      <xdr:rowOff>134790</xdr:rowOff>
    </xdr:to>
    <xdr:sp macro="" textlink="">
      <xdr:nvSpPr>
        <xdr:cNvPr id="606" name="楕円 605"/>
        <xdr:cNvSpPr/>
      </xdr:nvSpPr>
      <xdr:spPr>
        <a:xfrm>
          <a:off x="12763500" y="963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125917</xdr:rowOff>
    </xdr:from>
    <xdr:ext cx="534377" cy="259045"/>
    <xdr:sp macro="" textlink="">
      <xdr:nvSpPr>
        <xdr:cNvPr id="607" name="テキスト ボックス 606"/>
        <xdr:cNvSpPr txBox="1"/>
      </xdr:nvSpPr>
      <xdr:spPr>
        <a:xfrm>
          <a:off x="12547111" y="972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8" name="直線コネクタ 617"/>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9" name="テキスト ボックス 618"/>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0" name="直線コネクタ 619"/>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1" name="テキスト ボックス 620"/>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2" name="直線コネクタ 621"/>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3" name="テキスト ボックス 622"/>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4" name="直線コネクタ 623"/>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5" name="テキスト ボックス 624"/>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6" name="直線コネクタ 625"/>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7" name="テキスト ボックス 626"/>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8" name="直線コネクタ 627"/>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9" name="テキスト ボックス 628"/>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3" name="直線コネクタ 632"/>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4" name="災害復旧費最小値テキスト"/>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5" name="直線コネクタ 634"/>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36" name="災害復旧費最大値テキスト"/>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37" name="直線コネクタ 636"/>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96707</xdr:rowOff>
    </xdr:from>
    <xdr:to>
      <xdr:col>85</xdr:col>
      <xdr:colOff>127000</xdr:colOff>
      <xdr:row>79</xdr:row>
      <xdr:rowOff>98555</xdr:rowOff>
    </xdr:to>
    <xdr:cxnSp macro="">
      <xdr:nvCxnSpPr>
        <xdr:cNvPr id="638" name="直線コネクタ 637"/>
        <xdr:cNvCxnSpPr/>
      </xdr:nvCxnSpPr>
      <xdr:spPr>
        <a:xfrm flipV="1">
          <a:off x="15481300" y="13641257"/>
          <a:ext cx="8382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49261</xdr:rowOff>
    </xdr:from>
    <xdr:ext cx="469744" cy="259045"/>
    <xdr:sp macro="" textlink="">
      <xdr:nvSpPr>
        <xdr:cNvPr id="639" name="災害復旧費平均値テキスト"/>
        <xdr:cNvSpPr txBox="1"/>
      </xdr:nvSpPr>
      <xdr:spPr>
        <a:xfrm>
          <a:off x="16370300" y="13422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0" name="フローチャート: 判断 639"/>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98555</xdr:rowOff>
    </xdr:from>
    <xdr:to>
      <xdr:col>81</xdr:col>
      <xdr:colOff>50800</xdr:colOff>
      <xdr:row>79</xdr:row>
      <xdr:rowOff>98879</xdr:rowOff>
    </xdr:to>
    <xdr:cxnSp macro="">
      <xdr:nvCxnSpPr>
        <xdr:cNvPr id="641" name="直線コネクタ 640"/>
        <xdr:cNvCxnSpPr/>
      </xdr:nvCxnSpPr>
      <xdr:spPr>
        <a:xfrm flipV="1">
          <a:off x="14592300" y="13643105"/>
          <a:ext cx="889000" cy="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2" name="フローチャート: 判断 641"/>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3" name="テキスト ボックス 642"/>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4" name="直線コネクタ 643"/>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5" name="フローチャート: 判断 644"/>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46" name="テキスト ボックス 645"/>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7" name="直線コネクタ 646"/>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48" name="フローチャート: 判断 647"/>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49" name="テキスト ボックス 648"/>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155671</xdr:rowOff>
    </xdr:from>
    <xdr:to>
      <xdr:col>67</xdr:col>
      <xdr:colOff>101600</xdr:colOff>
      <xdr:row>79</xdr:row>
      <xdr:rowOff>85821</xdr:rowOff>
    </xdr:to>
    <xdr:sp macro="" textlink="">
      <xdr:nvSpPr>
        <xdr:cNvPr id="650" name="フローチャート: 判断 649"/>
        <xdr:cNvSpPr/>
      </xdr:nvSpPr>
      <xdr:spPr>
        <a:xfrm>
          <a:off x="12763500" y="1352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102348</xdr:rowOff>
    </xdr:from>
    <xdr:ext cx="534377" cy="259045"/>
    <xdr:sp macro="" textlink="">
      <xdr:nvSpPr>
        <xdr:cNvPr id="651" name="テキスト ボックス 650"/>
        <xdr:cNvSpPr txBox="1"/>
      </xdr:nvSpPr>
      <xdr:spPr>
        <a:xfrm>
          <a:off x="12547111" y="1330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45907</xdr:rowOff>
    </xdr:from>
    <xdr:to>
      <xdr:col>85</xdr:col>
      <xdr:colOff>177800</xdr:colOff>
      <xdr:row>79</xdr:row>
      <xdr:rowOff>147507</xdr:rowOff>
    </xdr:to>
    <xdr:sp macro="" textlink="">
      <xdr:nvSpPr>
        <xdr:cNvPr id="657" name="楕円 656"/>
        <xdr:cNvSpPr/>
      </xdr:nvSpPr>
      <xdr:spPr>
        <a:xfrm>
          <a:off x="16268700" y="1359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4812</xdr:rowOff>
    </xdr:from>
    <xdr:ext cx="378565" cy="259045"/>
    <xdr:sp macro="" textlink="">
      <xdr:nvSpPr>
        <xdr:cNvPr id="658" name="災害復旧費該当値テキスト"/>
        <xdr:cNvSpPr txBox="1"/>
      </xdr:nvSpPr>
      <xdr:spPr>
        <a:xfrm>
          <a:off x="16370300" y="13549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47755</xdr:rowOff>
    </xdr:from>
    <xdr:to>
      <xdr:col>81</xdr:col>
      <xdr:colOff>101600</xdr:colOff>
      <xdr:row>79</xdr:row>
      <xdr:rowOff>149355</xdr:rowOff>
    </xdr:to>
    <xdr:sp macro="" textlink="">
      <xdr:nvSpPr>
        <xdr:cNvPr id="659" name="楕円 658"/>
        <xdr:cNvSpPr/>
      </xdr:nvSpPr>
      <xdr:spPr>
        <a:xfrm>
          <a:off x="15430500" y="1359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140482</xdr:rowOff>
    </xdr:from>
    <xdr:ext cx="313932" cy="259045"/>
    <xdr:sp macro="" textlink="">
      <xdr:nvSpPr>
        <xdr:cNvPr id="660" name="テキスト ボックス 659"/>
        <xdr:cNvSpPr txBox="1"/>
      </xdr:nvSpPr>
      <xdr:spPr>
        <a:xfrm>
          <a:off x="15324333" y="13685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1" name="楕円 660"/>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2" name="テキスト ボックス 661"/>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3" name="楕円 662"/>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4" name="テキスト ボックス 66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5" name="楕円 664"/>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6" name="テキスト ボックス 665"/>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7" name="直線コネクタ 67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8" name="テキスト ボックス 67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9" name="直線コネクタ 67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0" name="テキスト ボックス 67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1" name="直線コネクタ 68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2" name="テキスト ボックス 68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3" name="直線コネクタ 68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4" name="テキスト ボックス 68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88" name="直線コネクタ 687"/>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89" name="公債費最小値テキスト"/>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0" name="直線コネクタ 689"/>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1" name="公債費最大値テキスト"/>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2" name="直線コネクタ 691"/>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85058</xdr:rowOff>
    </xdr:from>
    <xdr:to>
      <xdr:col>85</xdr:col>
      <xdr:colOff>127000</xdr:colOff>
      <xdr:row>97</xdr:row>
      <xdr:rowOff>94864</xdr:rowOff>
    </xdr:to>
    <xdr:cxnSp macro="">
      <xdr:nvCxnSpPr>
        <xdr:cNvPr id="693" name="直線コネクタ 692"/>
        <xdr:cNvCxnSpPr/>
      </xdr:nvCxnSpPr>
      <xdr:spPr>
        <a:xfrm flipV="1">
          <a:off x="15481300" y="16715708"/>
          <a:ext cx="838200" cy="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4" name="公債費平均値テキスト"/>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5" name="フローチャート: 判断 694"/>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89078</xdr:rowOff>
    </xdr:from>
    <xdr:to>
      <xdr:col>81</xdr:col>
      <xdr:colOff>50800</xdr:colOff>
      <xdr:row>97</xdr:row>
      <xdr:rowOff>94864</xdr:rowOff>
    </xdr:to>
    <xdr:cxnSp macro="">
      <xdr:nvCxnSpPr>
        <xdr:cNvPr id="696" name="直線コネクタ 695"/>
        <xdr:cNvCxnSpPr/>
      </xdr:nvCxnSpPr>
      <xdr:spPr>
        <a:xfrm>
          <a:off x="14592300" y="16719728"/>
          <a:ext cx="889000" cy="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697" name="フローチャート: 判断 696"/>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698" name="テキスト ボックス 697"/>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89078</xdr:rowOff>
    </xdr:from>
    <xdr:to>
      <xdr:col>76</xdr:col>
      <xdr:colOff>114300</xdr:colOff>
      <xdr:row>97</xdr:row>
      <xdr:rowOff>132432</xdr:rowOff>
    </xdr:to>
    <xdr:cxnSp macro="">
      <xdr:nvCxnSpPr>
        <xdr:cNvPr id="699" name="直線コネクタ 698"/>
        <xdr:cNvCxnSpPr/>
      </xdr:nvCxnSpPr>
      <xdr:spPr>
        <a:xfrm flipV="1">
          <a:off x="13703300" y="16719728"/>
          <a:ext cx="889000" cy="4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0" name="フローチャート: 判断 699"/>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1" name="テキスト ボックス 700"/>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98254</xdr:rowOff>
    </xdr:from>
    <xdr:to>
      <xdr:col>71</xdr:col>
      <xdr:colOff>177800</xdr:colOff>
      <xdr:row>97</xdr:row>
      <xdr:rowOff>132432</xdr:rowOff>
    </xdr:to>
    <xdr:cxnSp macro="">
      <xdr:nvCxnSpPr>
        <xdr:cNvPr id="702" name="直線コネクタ 701"/>
        <xdr:cNvCxnSpPr/>
      </xdr:nvCxnSpPr>
      <xdr:spPr>
        <a:xfrm>
          <a:off x="12814300" y="16728904"/>
          <a:ext cx="889000" cy="3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3" name="フローチャート: 判断 702"/>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4" name="テキスト ボックス 703"/>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94371</xdr:rowOff>
    </xdr:from>
    <xdr:to>
      <xdr:col>67</xdr:col>
      <xdr:colOff>101600</xdr:colOff>
      <xdr:row>98</xdr:row>
      <xdr:rowOff>24521</xdr:rowOff>
    </xdr:to>
    <xdr:sp macro="" textlink="">
      <xdr:nvSpPr>
        <xdr:cNvPr id="705" name="フローチャート: 判断 704"/>
        <xdr:cNvSpPr/>
      </xdr:nvSpPr>
      <xdr:spPr>
        <a:xfrm>
          <a:off x="12763500" y="1672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15648</xdr:rowOff>
    </xdr:from>
    <xdr:ext cx="534377" cy="259045"/>
    <xdr:sp macro="" textlink="">
      <xdr:nvSpPr>
        <xdr:cNvPr id="706" name="テキスト ボックス 705"/>
        <xdr:cNvSpPr txBox="1"/>
      </xdr:nvSpPr>
      <xdr:spPr>
        <a:xfrm>
          <a:off x="12547111" y="1681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34258</xdr:rowOff>
    </xdr:from>
    <xdr:to>
      <xdr:col>85</xdr:col>
      <xdr:colOff>177800</xdr:colOff>
      <xdr:row>97</xdr:row>
      <xdr:rowOff>135858</xdr:rowOff>
    </xdr:to>
    <xdr:sp macro="" textlink="">
      <xdr:nvSpPr>
        <xdr:cNvPr id="712" name="楕円 711"/>
        <xdr:cNvSpPr/>
      </xdr:nvSpPr>
      <xdr:spPr>
        <a:xfrm>
          <a:off x="16268700" y="1666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57135</xdr:rowOff>
    </xdr:from>
    <xdr:ext cx="534377" cy="259045"/>
    <xdr:sp macro="" textlink="">
      <xdr:nvSpPr>
        <xdr:cNvPr id="713" name="公債費該当値テキスト"/>
        <xdr:cNvSpPr txBox="1"/>
      </xdr:nvSpPr>
      <xdr:spPr>
        <a:xfrm>
          <a:off x="16370300" y="1651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44064</xdr:rowOff>
    </xdr:from>
    <xdr:to>
      <xdr:col>81</xdr:col>
      <xdr:colOff>101600</xdr:colOff>
      <xdr:row>97</xdr:row>
      <xdr:rowOff>145664</xdr:rowOff>
    </xdr:to>
    <xdr:sp macro="" textlink="">
      <xdr:nvSpPr>
        <xdr:cNvPr id="714" name="楕円 713"/>
        <xdr:cNvSpPr/>
      </xdr:nvSpPr>
      <xdr:spPr>
        <a:xfrm>
          <a:off x="15430500" y="1667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162191</xdr:rowOff>
    </xdr:from>
    <xdr:ext cx="534377" cy="259045"/>
    <xdr:sp macro="" textlink="">
      <xdr:nvSpPr>
        <xdr:cNvPr id="715" name="テキスト ボックス 714"/>
        <xdr:cNvSpPr txBox="1"/>
      </xdr:nvSpPr>
      <xdr:spPr>
        <a:xfrm>
          <a:off x="15214111" y="1644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38278</xdr:rowOff>
    </xdr:from>
    <xdr:to>
      <xdr:col>76</xdr:col>
      <xdr:colOff>165100</xdr:colOff>
      <xdr:row>97</xdr:row>
      <xdr:rowOff>139878</xdr:rowOff>
    </xdr:to>
    <xdr:sp macro="" textlink="">
      <xdr:nvSpPr>
        <xdr:cNvPr id="716" name="楕円 715"/>
        <xdr:cNvSpPr/>
      </xdr:nvSpPr>
      <xdr:spPr>
        <a:xfrm>
          <a:off x="14541500" y="1666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156405</xdr:rowOff>
    </xdr:from>
    <xdr:ext cx="534377" cy="259045"/>
    <xdr:sp macro="" textlink="">
      <xdr:nvSpPr>
        <xdr:cNvPr id="717" name="テキスト ボックス 716"/>
        <xdr:cNvSpPr txBox="1"/>
      </xdr:nvSpPr>
      <xdr:spPr>
        <a:xfrm>
          <a:off x="14325111" y="1644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81632</xdr:rowOff>
    </xdr:from>
    <xdr:to>
      <xdr:col>72</xdr:col>
      <xdr:colOff>38100</xdr:colOff>
      <xdr:row>98</xdr:row>
      <xdr:rowOff>11782</xdr:rowOff>
    </xdr:to>
    <xdr:sp macro="" textlink="">
      <xdr:nvSpPr>
        <xdr:cNvPr id="718" name="楕円 717"/>
        <xdr:cNvSpPr/>
      </xdr:nvSpPr>
      <xdr:spPr>
        <a:xfrm>
          <a:off x="13652500" y="1671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28309</xdr:rowOff>
    </xdr:from>
    <xdr:ext cx="534377" cy="259045"/>
    <xdr:sp macro="" textlink="">
      <xdr:nvSpPr>
        <xdr:cNvPr id="719" name="テキスト ボックス 718"/>
        <xdr:cNvSpPr txBox="1"/>
      </xdr:nvSpPr>
      <xdr:spPr>
        <a:xfrm>
          <a:off x="13436111" y="1648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47454</xdr:rowOff>
    </xdr:from>
    <xdr:to>
      <xdr:col>67</xdr:col>
      <xdr:colOff>101600</xdr:colOff>
      <xdr:row>97</xdr:row>
      <xdr:rowOff>149054</xdr:rowOff>
    </xdr:to>
    <xdr:sp macro="" textlink="">
      <xdr:nvSpPr>
        <xdr:cNvPr id="720" name="楕円 719"/>
        <xdr:cNvSpPr/>
      </xdr:nvSpPr>
      <xdr:spPr>
        <a:xfrm>
          <a:off x="12763500" y="1667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165581</xdr:rowOff>
    </xdr:from>
    <xdr:ext cx="534377" cy="259045"/>
    <xdr:sp macro="" textlink="">
      <xdr:nvSpPr>
        <xdr:cNvPr id="721" name="テキスト ボックス 720"/>
        <xdr:cNvSpPr txBox="1"/>
      </xdr:nvSpPr>
      <xdr:spPr>
        <a:xfrm>
          <a:off x="12547111" y="1645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2" name="直線コネクタ 73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3" name="テキスト ボックス 73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4" name="直線コネクタ 73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5" name="テキスト ボックス 734"/>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6" name="直線コネクタ 73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7" name="テキスト ボックス 736"/>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8" name="直線コネクタ 73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9" name="テキスト ボックス 738"/>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0" name="直線コネクタ 73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1" name="テキスト ボックス 74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2" name="直線コネクタ 74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3" name="テキスト ボックス 74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4" name="直線コネクタ 74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5" name="テキスト ボックス 74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47" name="直線コネクタ 746"/>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48" name="諸支出金最小値テキスト"/>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9" name="直線コネクタ 74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0" name="諸支出金最大値テキスト"/>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1" name="直線コネクタ 750"/>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2" name="直線コネクタ 75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3" name="諸支出金平均値テキスト"/>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4" name="フローチャート: 判断 753"/>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5" name="直線コネクタ 75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56" name="フローチャート: 判断 755"/>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57" name="テキスト ボックス 756"/>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8" name="直線コネクタ 75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59" name="フローチャート: 判断 758"/>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0" name="テキスト ボックス 759"/>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1" name="直線コネクタ 760"/>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2" name="フローチャート: 判断 761"/>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3" name="テキスト ボックス 762"/>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42201</xdr:rowOff>
    </xdr:from>
    <xdr:to>
      <xdr:col>98</xdr:col>
      <xdr:colOff>38100</xdr:colOff>
      <xdr:row>39</xdr:row>
      <xdr:rowOff>143801</xdr:rowOff>
    </xdr:to>
    <xdr:sp macro="" textlink="">
      <xdr:nvSpPr>
        <xdr:cNvPr id="764" name="フローチャート: 判断 763"/>
        <xdr:cNvSpPr/>
      </xdr:nvSpPr>
      <xdr:spPr>
        <a:xfrm>
          <a:off x="18605500" y="67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160328</xdr:rowOff>
    </xdr:from>
    <xdr:ext cx="313932" cy="259045"/>
    <xdr:sp macro="" textlink="">
      <xdr:nvSpPr>
        <xdr:cNvPr id="765" name="テキスト ボックス 764"/>
        <xdr:cNvSpPr txBox="1"/>
      </xdr:nvSpPr>
      <xdr:spPr>
        <a:xfrm>
          <a:off x="18499333" y="650397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6" name="テキスト ボックス 76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7" name="テキスト ボックス 76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8" name="テキスト ボックス 76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9" name="テキスト ボックス 76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0" name="テキスト ボックス 76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1" name="楕円 77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2" name="諸支出金該当値テキスト"/>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3" name="楕円 77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4" name="テキスト ボックス 773"/>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5" name="楕円 77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6" name="テキスト ボックス 77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7" name="楕円 77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8" name="テキスト ボックス 77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9" name="楕円 778"/>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0" name="テキスト ボックス 779"/>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1" name="正方形/長方形 78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2" name="正方形/長方形 78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3" name="正方形/長方形 78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4" name="正方形/長方形 78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5" name="正方形/長方形 78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6" name="正方形/長方形 78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香川県平均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7" name="正方形/長方形 78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8" name="正方形/長方形 78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9" name="テキスト ボックス 78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0" name="直線コネクタ 78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1" name="直線コネクタ 79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2" name="テキスト ボックス 79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3" name="直線コネクタ 79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4" name="テキスト ボックス 79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6" name="テキスト ボックス 79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7" name="直線コネクタ 79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8" name="テキスト ボックス 79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9" name="直線コネクタ 79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0" name="テキスト ボックス 799"/>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2" name="テキスト ボックス 80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4" name="直線コネクタ 803"/>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5" name="前年度繰上充用金最小値テキスト"/>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6" name="直線コネクタ 80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07" name="前年度繰上充用金最大値テキスト"/>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08" name="直線コネクタ 807"/>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9" name="直線コネクタ 80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0" name="前年度繰上充用金平均値テキスト"/>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1" name="フローチャート: 判断 810"/>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2" name="直線コネクタ 81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3" name="フローチャート: 判断 812"/>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4" name="テキスト ボックス 813"/>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5" name="直線コネクタ 81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16" name="フローチャート: 判断 815"/>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17" name="テキスト ボックス 816"/>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8" name="直線コネクタ 81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19" name="フローチャート: 判断 818"/>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0" name="テキスト ボックス 819"/>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1" name="フローチャート: 判断 820"/>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2" name="テキスト ボックス 821"/>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8" name="楕円 82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29" name="前年度繰上充用金該当値テキスト"/>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0" name="楕円 82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1" name="テキスト ボックス 83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2" name="楕円 83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3" name="テキスト ボックス 83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4" name="楕円 83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5" name="テキスト ボックス 834"/>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6" name="楕円 83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7" name="テキスト ボックス 836"/>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8" name="正方形/長方形 8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9" name="正方形/長方形 8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0" name="テキスト ボックス 8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・住民一人当たりの教育費は、類似団体平均を上回っており、前年度より大きく増加している。これは、温水プール整備工事費やとらまるパペットランド修繕工事費が増加したためである。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・住民一人当たりの災害復旧事業費は、類似団体内平均を下回っているが、前年度より増加している。これは台風による豪雨災害により災害復旧事業費が増加したためである。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衛生費は、類似団体内平均を下回っているが、前年度より増加している。これは、香川県広域水道企業団への身分移管に伴う退職手当積立金や大川広域行政組合し尿処理施設整備事業負担金が増加したためである。</a:t>
          </a:r>
        </a:p>
        <a:p>
          <a:r>
            <a:rPr kumimoji="1" lang="ja-JP" altLang="en-US" sz="1300">
              <a:latin typeface="ＭＳ Ｐゴシック" panose="020B0600070205080204" pitchFamily="50" charset="-128"/>
              <a:ea typeface="ＭＳ Ｐゴシック" panose="020B0600070205080204" pitchFamily="50" charset="-128"/>
            </a:rPr>
            <a:t>・住民一人当たりの公債費は、類似団体平均を上回っており、前年度より増加している。これは、長期債償還元金の増加により公債費が増加したためである。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香川県東かがわ市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税や各種交付金等の増加により歳入総額は増加したものの、人件費や物件費等の歳出が大きく増加したことにより、歳入歳出差引額は前年度より減少し、実質収支額も減少した。結果として実質単年度収支が赤字となった。今後も厳しい財政状況が見込まれるため、財源確保や歳出の見直しなどの検討が必要となってく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香川県東かがわ市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・令和６年度決算について、全会計で赤字はないが、一般会計及び下水道事業会計については、黒字額が減少している。</a:t>
          </a:r>
        </a:p>
        <a:p>
          <a:r>
            <a:rPr kumimoji="1" lang="ja-JP" altLang="en-US" sz="1400">
              <a:latin typeface="ＭＳ ゴシック" pitchFamily="49" charset="-128"/>
              <a:ea typeface="ＭＳ ゴシック" pitchFamily="49" charset="-128"/>
            </a:rPr>
            <a:t>・一般会計ついては、地方税や各種交付金等の増加により歳入総額は増加したものの、人件費や物件費等の歳出が大きく増加したことにより、歳入歳出差引額は前年度より減少し、実質収支額も減少した。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・国民健康保険事業特別会計については、保険給付費における療養諸費及び国民健康保険事業費納付金のうち医療給付分納付金が減少したことにより、黒字額が増加している。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・介護保険事業特別会計については、国庫支出金や県支出金等の歳入額が増加したことにより、歳入合計額は増加し、黒字額が増加している。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72072_&#26481;&#12363;&#12364;&#12431;&#24066;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row>
        <row r="53">
          <cell r="BP53">
            <v>51.3</v>
          </cell>
          <cell r="BX53">
            <v>51.3</v>
          </cell>
          <cell r="CF53">
            <v>54.4</v>
          </cell>
          <cell r="CN53">
            <v>53.3</v>
          </cell>
          <cell r="CV53">
            <v>53.5</v>
          </cell>
        </row>
        <row r="55">
          <cell r="AN55" t="str">
            <v>類似団体内平均値</v>
          </cell>
          <cell r="BP55">
            <v>14.5</v>
          </cell>
          <cell r="BX55">
            <v>25.2</v>
          </cell>
          <cell r="CF55">
            <v>15.7</v>
          </cell>
          <cell r="CN55">
            <v>10.199999999999999</v>
          </cell>
          <cell r="CV55">
            <v>10.5</v>
          </cell>
        </row>
        <row r="57">
          <cell r="BP57">
            <v>58.9</v>
          </cell>
          <cell r="BX57">
            <v>62.5</v>
          </cell>
          <cell r="CF57">
            <v>64.3</v>
          </cell>
          <cell r="CN57">
            <v>64.7</v>
          </cell>
          <cell r="CV57">
            <v>65.7</v>
          </cell>
        </row>
        <row r="72">
          <cell r="BP72" t="str">
            <v>R02</v>
          </cell>
          <cell r="BX72" t="str">
            <v>R03</v>
          </cell>
          <cell r="CF72" t="str">
            <v>R04</v>
          </cell>
          <cell r="CN72" t="str">
            <v>R05</v>
          </cell>
          <cell r="CV72" t="str">
            <v>R06</v>
          </cell>
        </row>
        <row r="73">
          <cell r="AN73" t="str">
            <v>当該団体値</v>
          </cell>
        </row>
        <row r="75">
          <cell r="BP75">
            <v>2.7</v>
          </cell>
          <cell r="BX75">
            <v>3.1</v>
          </cell>
          <cell r="CF75">
            <v>3.5</v>
          </cell>
          <cell r="CN75">
            <v>3.8</v>
          </cell>
          <cell r="CV75">
            <v>4.5999999999999996</v>
          </cell>
        </row>
        <row r="77">
          <cell r="AN77" t="str">
            <v>類似団体内平均値</v>
          </cell>
          <cell r="BP77">
            <v>14.5</v>
          </cell>
          <cell r="BX77">
            <v>25.2</v>
          </cell>
          <cell r="CF77">
            <v>15.7</v>
          </cell>
          <cell r="CN77">
            <v>10.199999999999999</v>
          </cell>
          <cell r="CV77">
            <v>10.5</v>
          </cell>
        </row>
        <row r="79">
          <cell r="BP79">
            <v>8.4</v>
          </cell>
          <cell r="BX79">
            <v>8.9</v>
          </cell>
          <cell r="CF79">
            <v>8.9</v>
          </cell>
          <cell r="CN79">
            <v>9</v>
          </cell>
          <cell r="CV79">
            <v>8.9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20581098</v>
      </c>
      <c r="BO4" s="371"/>
      <c r="BP4" s="371"/>
      <c r="BQ4" s="371"/>
      <c r="BR4" s="371"/>
      <c r="BS4" s="371"/>
      <c r="BT4" s="371"/>
      <c r="BU4" s="372"/>
      <c r="BV4" s="370">
        <v>20298349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9.1</v>
      </c>
      <c r="CU4" s="377"/>
      <c r="CV4" s="377"/>
      <c r="CW4" s="377"/>
      <c r="CX4" s="377"/>
      <c r="CY4" s="377"/>
      <c r="CZ4" s="377"/>
      <c r="DA4" s="378"/>
      <c r="DB4" s="376">
        <v>12.6</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19382212</v>
      </c>
      <c r="BO5" s="408"/>
      <c r="BP5" s="408"/>
      <c r="BQ5" s="408"/>
      <c r="BR5" s="408"/>
      <c r="BS5" s="408"/>
      <c r="BT5" s="408"/>
      <c r="BU5" s="409"/>
      <c r="BV5" s="407">
        <v>18717339</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94.5</v>
      </c>
      <c r="CU5" s="405"/>
      <c r="CV5" s="405"/>
      <c r="CW5" s="405"/>
      <c r="CX5" s="405"/>
      <c r="CY5" s="405"/>
      <c r="CZ5" s="405"/>
      <c r="DA5" s="406"/>
      <c r="DB5" s="404">
        <v>93.8</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1198886</v>
      </c>
      <c r="BO6" s="408"/>
      <c r="BP6" s="408"/>
      <c r="BQ6" s="408"/>
      <c r="BR6" s="408"/>
      <c r="BS6" s="408"/>
      <c r="BT6" s="408"/>
      <c r="BU6" s="409"/>
      <c r="BV6" s="407">
        <v>1581010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94.5</v>
      </c>
      <c r="CU6" s="445"/>
      <c r="CV6" s="445"/>
      <c r="CW6" s="445"/>
      <c r="CX6" s="445"/>
      <c r="CY6" s="445"/>
      <c r="CZ6" s="445"/>
      <c r="DA6" s="446"/>
      <c r="DB6" s="444">
        <v>93.8</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203573</v>
      </c>
      <c r="BO7" s="408"/>
      <c r="BP7" s="408"/>
      <c r="BQ7" s="408"/>
      <c r="BR7" s="408"/>
      <c r="BS7" s="408"/>
      <c r="BT7" s="408"/>
      <c r="BU7" s="409"/>
      <c r="BV7" s="407">
        <v>221861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10978418</v>
      </c>
      <c r="CU7" s="408"/>
      <c r="CV7" s="408"/>
      <c r="CW7" s="408"/>
      <c r="CX7" s="408"/>
      <c r="CY7" s="408"/>
      <c r="CZ7" s="408"/>
      <c r="DA7" s="409"/>
      <c r="DB7" s="407">
        <v>10807778</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995313</v>
      </c>
      <c r="BO8" s="408"/>
      <c r="BP8" s="408"/>
      <c r="BQ8" s="408"/>
      <c r="BR8" s="408"/>
      <c r="BS8" s="408"/>
      <c r="BT8" s="408"/>
      <c r="BU8" s="409"/>
      <c r="BV8" s="407">
        <v>1359149</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0.35</v>
      </c>
      <c r="CU8" s="448"/>
      <c r="CV8" s="448"/>
      <c r="CW8" s="448"/>
      <c r="CX8" s="448"/>
      <c r="CY8" s="448"/>
      <c r="CZ8" s="448"/>
      <c r="DA8" s="449"/>
      <c r="DB8" s="447">
        <v>0.35</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28279</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-363836</v>
      </c>
      <c r="BO9" s="408"/>
      <c r="BP9" s="408"/>
      <c r="BQ9" s="408"/>
      <c r="BR9" s="408"/>
      <c r="BS9" s="408"/>
      <c r="BT9" s="408"/>
      <c r="BU9" s="409"/>
      <c r="BV9" s="407">
        <v>43650</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17.8</v>
      </c>
      <c r="CU9" s="405"/>
      <c r="CV9" s="405"/>
      <c r="CW9" s="405"/>
      <c r="CX9" s="405"/>
      <c r="CY9" s="405"/>
      <c r="CZ9" s="405"/>
      <c r="DA9" s="406"/>
      <c r="DB9" s="404">
        <v>17.600000000000001</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31031</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18249</v>
      </c>
      <c r="BO10" s="408"/>
      <c r="BP10" s="408"/>
      <c r="BQ10" s="408"/>
      <c r="BR10" s="408"/>
      <c r="BS10" s="408"/>
      <c r="BT10" s="408"/>
      <c r="BU10" s="409"/>
      <c r="BV10" s="407">
        <v>664808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27353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26978</v>
      </c>
      <c r="S13" s="492"/>
      <c r="T13" s="492"/>
      <c r="U13" s="492"/>
      <c r="V13" s="493"/>
      <c r="W13" s="423" t="s">
        <v>131</v>
      </c>
      <c r="X13" s="424"/>
      <c r="Y13" s="424"/>
      <c r="Z13" s="424"/>
      <c r="AA13" s="424"/>
      <c r="AB13" s="414"/>
      <c r="AC13" s="458">
        <v>1130</v>
      </c>
      <c r="AD13" s="459"/>
      <c r="AE13" s="459"/>
      <c r="AF13" s="459"/>
      <c r="AG13" s="501"/>
      <c r="AH13" s="458">
        <v>1277</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-345587</v>
      </c>
      <c r="BO13" s="408"/>
      <c r="BP13" s="408"/>
      <c r="BQ13" s="408"/>
      <c r="BR13" s="408"/>
      <c r="BS13" s="408"/>
      <c r="BT13" s="408"/>
      <c r="BU13" s="409"/>
      <c r="BV13" s="407">
        <v>708458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4.5999999999999996</v>
      </c>
      <c r="CU13" s="405"/>
      <c r="CV13" s="405"/>
      <c r="CW13" s="405"/>
      <c r="CX13" s="405"/>
      <c r="CY13" s="405"/>
      <c r="CZ13" s="405"/>
      <c r="DA13" s="406"/>
      <c r="DB13" s="404">
        <v>3.8</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27900</v>
      </c>
      <c r="S14" s="492"/>
      <c r="T14" s="492"/>
      <c r="U14" s="492"/>
      <c r="V14" s="493"/>
      <c r="W14" s="397"/>
      <c r="X14" s="398"/>
      <c r="Y14" s="398"/>
      <c r="Z14" s="398"/>
      <c r="AA14" s="398"/>
      <c r="AB14" s="387"/>
      <c r="AC14" s="494">
        <v>8.8000000000000007</v>
      </c>
      <c r="AD14" s="495"/>
      <c r="AE14" s="495"/>
      <c r="AF14" s="495"/>
      <c r="AG14" s="496"/>
      <c r="AH14" s="494">
        <v>8.9</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27570</v>
      </c>
      <c r="S15" s="492"/>
      <c r="T15" s="492"/>
      <c r="U15" s="492"/>
      <c r="V15" s="493"/>
      <c r="W15" s="423" t="s">
        <v>137</v>
      </c>
      <c r="X15" s="424"/>
      <c r="Y15" s="424"/>
      <c r="Z15" s="424"/>
      <c r="AA15" s="424"/>
      <c r="AB15" s="414"/>
      <c r="AC15" s="458">
        <v>4415</v>
      </c>
      <c r="AD15" s="459"/>
      <c r="AE15" s="459"/>
      <c r="AF15" s="459"/>
      <c r="AG15" s="501"/>
      <c r="AH15" s="458">
        <v>5263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3542446</v>
      </c>
      <c r="BO15" s="371"/>
      <c r="BP15" s="371"/>
      <c r="BQ15" s="371"/>
      <c r="BR15" s="371"/>
      <c r="BS15" s="371"/>
      <c r="BT15" s="371"/>
      <c r="BU15" s="372"/>
      <c r="BV15" s="370">
        <v>3388226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34.299999999999997</v>
      </c>
      <c r="AD16" s="495"/>
      <c r="AE16" s="495"/>
      <c r="AF16" s="495"/>
      <c r="AG16" s="496"/>
      <c r="AH16" s="494">
        <v>36.700000000000003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10024001</v>
      </c>
      <c r="BO16" s="408"/>
      <c r="BP16" s="408"/>
      <c r="BQ16" s="408"/>
      <c r="BR16" s="408"/>
      <c r="BS16" s="408"/>
      <c r="BT16" s="408"/>
      <c r="BU16" s="409"/>
      <c r="BV16" s="407">
        <v>9877522</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7308</v>
      </c>
      <c r="AD17" s="459"/>
      <c r="AE17" s="459"/>
      <c r="AF17" s="459"/>
      <c r="AG17" s="501"/>
      <c r="AH17" s="458">
        <v>7820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4468827</v>
      </c>
      <c r="BO17" s="408"/>
      <c r="BP17" s="408"/>
      <c r="BQ17" s="408"/>
      <c r="BR17" s="408"/>
      <c r="BS17" s="408"/>
      <c r="BT17" s="408"/>
      <c r="BU17" s="409"/>
      <c r="BV17" s="407">
        <v>4258763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152.86000000000001</v>
      </c>
      <c r="M18" s="531"/>
      <c r="N18" s="531"/>
      <c r="O18" s="531"/>
      <c r="P18" s="531"/>
      <c r="Q18" s="531"/>
      <c r="R18" s="532"/>
      <c r="S18" s="532"/>
      <c r="T18" s="532"/>
      <c r="U18" s="532"/>
      <c r="V18" s="533"/>
      <c r="W18" s="425"/>
      <c r="X18" s="426"/>
      <c r="Y18" s="426"/>
      <c r="Z18" s="426"/>
      <c r="AA18" s="426"/>
      <c r="AB18" s="417"/>
      <c r="AC18" s="534">
        <v>56.9</v>
      </c>
      <c r="AD18" s="535"/>
      <c r="AE18" s="535"/>
      <c r="AF18" s="535"/>
      <c r="AG18" s="536"/>
      <c r="AH18" s="534">
        <v>54.5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10505424</v>
      </c>
      <c r="BO18" s="408"/>
      <c r="BP18" s="408"/>
      <c r="BQ18" s="408"/>
      <c r="BR18" s="408"/>
      <c r="BS18" s="408"/>
      <c r="BT18" s="408"/>
      <c r="BU18" s="409"/>
      <c r="BV18" s="407">
        <v>10210095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185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15184519</v>
      </c>
      <c r="BO19" s="408"/>
      <c r="BP19" s="408"/>
      <c r="BQ19" s="408"/>
      <c r="BR19" s="408"/>
      <c r="BS19" s="408"/>
      <c r="BT19" s="408"/>
      <c r="BU19" s="409"/>
      <c r="BV19" s="407">
        <v>14988764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11931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18073539</v>
      </c>
      <c r="BO22" s="371"/>
      <c r="BP22" s="371"/>
      <c r="BQ22" s="371"/>
      <c r="BR22" s="371"/>
      <c r="BS22" s="371"/>
      <c r="BT22" s="371"/>
      <c r="BU22" s="372"/>
      <c r="BV22" s="370">
        <v>18435711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11851327</v>
      </c>
      <c r="BO23" s="408"/>
      <c r="BP23" s="408"/>
      <c r="BQ23" s="408"/>
      <c r="BR23" s="408"/>
      <c r="BS23" s="408"/>
      <c r="BT23" s="408"/>
      <c r="BU23" s="409"/>
      <c r="BV23" s="407">
        <v>11644512</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8400</v>
      </c>
      <c r="R24" s="459"/>
      <c r="S24" s="459"/>
      <c r="T24" s="459"/>
      <c r="U24" s="459"/>
      <c r="V24" s="501"/>
      <c r="W24" s="553"/>
      <c r="X24" s="554"/>
      <c r="Y24" s="555"/>
      <c r="Z24" s="457" t="s">
        <v>162</v>
      </c>
      <c r="AA24" s="437"/>
      <c r="AB24" s="437"/>
      <c r="AC24" s="437"/>
      <c r="AD24" s="437"/>
      <c r="AE24" s="437"/>
      <c r="AF24" s="437"/>
      <c r="AG24" s="438"/>
      <c r="AH24" s="458">
        <v>275</v>
      </c>
      <c r="AI24" s="459"/>
      <c r="AJ24" s="459"/>
      <c r="AK24" s="459"/>
      <c r="AL24" s="501"/>
      <c r="AM24" s="458">
        <v>869275</v>
      </c>
      <c r="AN24" s="459"/>
      <c r="AO24" s="459"/>
      <c r="AP24" s="459"/>
      <c r="AQ24" s="459"/>
      <c r="AR24" s="501"/>
      <c r="AS24" s="458">
        <v>3161</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17262463</v>
      </c>
      <c r="BO24" s="408"/>
      <c r="BP24" s="408"/>
      <c r="BQ24" s="408"/>
      <c r="BR24" s="408"/>
      <c r="BS24" s="408"/>
      <c r="BT24" s="408"/>
      <c r="BU24" s="409"/>
      <c r="BV24" s="407">
        <v>17445013</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6400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3371865</v>
      </c>
      <c r="BO25" s="371"/>
      <c r="BP25" s="371"/>
      <c r="BQ25" s="371"/>
      <c r="BR25" s="371"/>
      <c r="BS25" s="371"/>
      <c r="BT25" s="371"/>
      <c r="BU25" s="372"/>
      <c r="BV25" s="370">
        <v>3126663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5700</v>
      </c>
      <c r="R26" s="459"/>
      <c r="S26" s="459"/>
      <c r="T26" s="459"/>
      <c r="U26" s="459"/>
      <c r="V26" s="501"/>
      <c r="W26" s="553"/>
      <c r="X26" s="554"/>
      <c r="Y26" s="555"/>
      <c r="Z26" s="457" t="s">
        <v>168</v>
      </c>
      <c r="AA26" s="559"/>
      <c r="AB26" s="559"/>
      <c r="AC26" s="559"/>
      <c r="AD26" s="559"/>
      <c r="AE26" s="559"/>
      <c r="AF26" s="559"/>
      <c r="AG26" s="560"/>
      <c r="AH26" s="458">
        <v>6</v>
      </c>
      <c r="AI26" s="459"/>
      <c r="AJ26" s="459"/>
      <c r="AK26" s="459"/>
      <c r="AL26" s="501"/>
      <c r="AM26" s="458">
        <v>19362</v>
      </c>
      <c r="AN26" s="459"/>
      <c r="AO26" s="459"/>
      <c r="AP26" s="459"/>
      <c r="AQ26" s="459"/>
      <c r="AR26" s="501"/>
      <c r="AS26" s="458">
        <v>3227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4900</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370000</v>
      </c>
      <c r="BO27" s="527"/>
      <c r="BP27" s="527"/>
      <c r="BQ27" s="527"/>
      <c r="BR27" s="527"/>
      <c r="BS27" s="527"/>
      <c r="BT27" s="527"/>
      <c r="BU27" s="528"/>
      <c r="BV27" s="526">
        <v>370000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4400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7173641</v>
      </c>
      <c r="BO28" s="371"/>
      <c r="BP28" s="371"/>
      <c r="BQ28" s="371"/>
      <c r="BR28" s="371"/>
      <c r="BS28" s="371"/>
      <c r="BT28" s="371"/>
      <c r="BU28" s="372"/>
      <c r="BV28" s="370">
        <v>7155392</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14</v>
      </c>
      <c r="M29" s="459"/>
      <c r="N29" s="459"/>
      <c r="O29" s="459"/>
      <c r="P29" s="501"/>
      <c r="Q29" s="458">
        <v>4000</v>
      </c>
      <c r="R29" s="459"/>
      <c r="S29" s="459"/>
      <c r="T29" s="459"/>
      <c r="U29" s="459"/>
      <c r="V29" s="501"/>
      <c r="W29" s="556"/>
      <c r="X29" s="557"/>
      <c r="Y29" s="558"/>
      <c r="Z29" s="457" t="s">
        <v>177</v>
      </c>
      <c r="AA29" s="437"/>
      <c r="AB29" s="437"/>
      <c r="AC29" s="437"/>
      <c r="AD29" s="437"/>
      <c r="AE29" s="437"/>
      <c r="AF29" s="437"/>
      <c r="AG29" s="438"/>
      <c r="AH29" s="458">
        <v>275</v>
      </c>
      <c r="AI29" s="459"/>
      <c r="AJ29" s="459"/>
      <c r="AK29" s="459"/>
      <c r="AL29" s="501"/>
      <c r="AM29" s="458">
        <v>869275</v>
      </c>
      <c r="AN29" s="459"/>
      <c r="AO29" s="459"/>
      <c r="AP29" s="459"/>
      <c r="AQ29" s="459"/>
      <c r="AR29" s="501"/>
      <c r="AS29" s="458">
        <v>3161</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1617737</v>
      </c>
      <c r="BO29" s="408"/>
      <c r="BP29" s="408"/>
      <c r="BQ29" s="408"/>
      <c r="BR29" s="408"/>
      <c r="BS29" s="408"/>
      <c r="BT29" s="408"/>
      <c r="BU29" s="409"/>
      <c r="BV29" s="407">
        <v>1105622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97.1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3286734</v>
      </c>
      <c r="BO30" s="527"/>
      <c r="BP30" s="527"/>
      <c r="BQ30" s="527"/>
      <c r="BR30" s="527"/>
      <c r="BS30" s="527"/>
      <c r="BT30" s="527"/>
      <c r="BU30" s="528"/>
      <c r="BV30" s="526">
        <v>3478762</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下水道事業会計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6</v>
      </c>
      <c r="BX34" s="597"/>
      <c r="BY34" s="598" t="str">
        <f>IF('各会計、関係団体の財政状況及び健全化判断比率'!B68="","",'各会計、関係団体の財政状況及び健全化判断比率'!B68)</f>
        <v>大川広域行政組合（一般会計）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東かがわ市土地開発公社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7</v>
      </c>
      <c r="BX35" s="597"/>
      <c r="BY35" s="598" t="str">
        <f>IF('各会計、関係団体の財政状況及び健全化判断比率'!B69="","",'各会計、関係団体の財政状況及び健全化判断比率'!B69)</f>
        <v>大川広域行政組合（介護サービス事業）</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一般財団法人東かがわ市スポーツ財団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8</v>
      </c>
      <c r="BX36" s="597"/>
      <c r="BY36" s="598" t="str">
        <f>IF('各会計、関係団体の財政状況及び健全化判断比率'!B70="","",'各会計、関係団体の財政状況及び健全化判断比率'!B70)</f>
        <v>香川県東部清掃施設組合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株式会社ソルトレイクひけた</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9</v>
      </c>
      <c r="BX37" s="597"/>
      <c r="BY37" s="598" t="str">
        <f>IF('各会計、関係団体の財政状況及び健全化判断比率'!B71="","",'各会計、関係団体の財政状況及び健全化判断比率'!B71)</f>
        <v>東かがわ市外一市一町組合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10</v>
      </c>
      <c r="BX38" s="597"/>
      <c r="BY38" s="598" t="str">
        <f>IF('各会計、関係団体の財政状況及び健全化判断比率'!B72="","",'各会計、関係団体の財政状況及び健全化判断比率'!B72)</f>
        <v>香川県市町総合事務組合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11</v>
      </c>
      <c r="BX39" s="597"/>
      <c r="BY39" s="598" t="str">
        <f>IF('各会計、関係団体の財政状況及び健全化判断比率'!B73="","",'各会計、関係団体の財政状況及び健全化判断比率'!B73)</f>
        <v>香川県後期高齢者医療広域連合（一般会計）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12</v>
      </c>
      <c r="BX40" s="597"/>
      <c r="BY40" s="598" t="str">
        <f>IF('各会計、関係団体の財政状況及び健全化判断比率'!B74="","",'各会計、関係団体の財政状況及び健全化判断比率'!B74)</f>
        <v>香川県後期高齢者医療広域連合（後期高齢者医療事業）</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13</v>
      </c>
      <c r="BX41" s="597"/>
      <c r="BY41" s="598" t="str">
        <f>IF('各会計、関係団体の財政状況及び健全化判断比率'!B75="","",'各会計、関係団体の財政状況及び健全化判断比率'!B75)</f>
        <v>香川県広域水道企業団（水道事業）</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14</v>
      </c>
      <c r="BX42" s="597"/>
      <c r="BY42" s="598" t="str">
        <f>IF('各会計、関係団体の財政状況及び健全化判断比率'!B76="","",'各会計、関係団体の財政状況及び健全化判断比率'!B76)</f>
        <v>香川県広域水道企業団（工業用水道事業）</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p006lD7xKlC8LEaXx4jWtZp6jpbcRQQ+GTJTZo1FRcEQzPIbU8iTBGFTs8LbYQtnLgT+WlQHXu04rO/Rx/FM/Q==" saltValue="MsHh3qUdFTVTD28U9dCtT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51" t="s">
        <v>529</v>
      </c>
      <c r="D34" s="1151"/>
      <c r="E34" s="1152"/>
      <c r="F34" s="32">
        <v>8.94</v>
      </c>
      <c r="G34" s="33">
        <v>11.47</v>
      </c>
      <c r="H34" s="33">
        <v>12.27</v>
      </c>
      <c r="I34" s="33">
        <v>12.57</v>
      </c>
      <c r="J34" s="34">
        <v>9.06</v>
      </c>
      <c r="K34" s="22"/>
      <c r="L34" s="22"/>
      <c r="M34" s="22"/>
      <c r="N34" s="22"/>
      <c r="O34" s="22"/>
      <c r="P34" s="22"/>
    </row>
    <row r="35" spans="1:16" ht="39" customHeight="1" x14ac:dyDescent="0.15">
      <c r="A35" s="22"/>
      <c r="B35" s="35"/>
      <c r="C35" s="1145" t="s">
        <v>530</v>
      </c>
      <c r="D35" s="1146"/>
      <c r="E35" s="1147"/>
      <c r="F35" s="36">
        <v>1.1100000000000001</v>
      </c>
      <c r="G35" s="37">
        <v>1.56</v>
      </c>
      <c r="H35" s="37">
        <v>2.06</v>
      </c>
      <c r="I35" s="37">
        <v>1.47</v>
      </c>
      <c r="J35" s="38">
        <v>3.37</v>
      </c>
      <c r="K35" s="22"/>
      <c r="L35" s="22"/>
      <c r="M35" s="22"/>
      <c r="N35" s="22"/>
      <c r="O35" s="22"/>
      <c r="P35" s="22"/>
    </row>
    <row r="36" spans="1:16" ht="39" customHeight="1" x14ac:dyDescent="0.15">
      <c r="A36" s="22"/>
      <c r="B36" s="35"/>
      <c r="C36" s="1145" t="s">
        <v>531</v>
      </c>
      <c r="D36" s="1146"/>
      <c r="E36" s="1147"/>
      <c r="F36" s="36">
        <v>0.86</v>
      </c>
      <c r="G36" s="37">
        <v>1.47</v>
      </c>
      <c r="H36" s="37">
        <v>1.8</v>
      </c>
      <c r="I36" s="37">
        <v>1.91</v>
      </c>
      <c r="J36" s="38">
        <v>2.14</v>
      </c>
      <c r="K36" s="22"/>
      <c r="L36" s="22"/>
      <c r="M36" s="22"/>
      <c r="N36" s="22"/>
      <c r="O36" s="22"/>
      <c r="P36" s="22"/>
    </row>
    <row r="37" spans="1:16" ht="39" customHeight="1" x14ac:dyDescent="0.15">
      <c r="A37" s="22"/>
      <c r="B37" s="35"/>
      <c r="C37" s="1145" t="s">
        <v>532</v>
      </c>
      <c r="D37" s="1146"/>
      <c r="E37" s="1147"/>
      <c r="F37" s="36">
        <v>7.0000000000000007E-2</v>
      </c>
      <c r="G37" s="37">
        <v>0.57999999999999996</v>
      </c>
      <c r="H37" s="37">
        <v>0.76</v>
      </c>
      <c r="I37" s="37">
        <v>0.78</v>
      </c>
      <c r="J37" s="38">
        <v>0.68</v>
      </c>
      <c r="K37" s="22"/>
      <c r="L37" s="22"/>
      <c r="M37" s="22"/>
      <c r="N37" s="22"/>
      <c r="O37" s="22"/>
      <c r="P37" s="22"/>
    </row>
    <row r="38" spans="1:16" ht="39" customHeight="1" x14ac:dyDescent="0.15">
      <c r="A38" s="22"/>
      <c r="B38" s="35"/>
      <c r="C38" s="1145" t="s">
        <v>533</v>
      </c>
      <c r="D38" s="1146"/>
      <c r="E38" s="1147"/>
      <c r="F38" s="36">
        <v>0</v>
      </c>
      <c r="G38" s="37">
        <v>0</v>
      </c>
      <c r="H38" s="37">
        <v>0</v>
      </c>
      <c r="I38" s="37">
        <v>0</v>
      </c>
      <c r="J38" s="38">
        <v>0</v>
      </c>
      <c r="K38" s="22"/>
      <c r="L38" s="22"/>
      <c r="M38" s="22"/>
      <c r="N38" s="22"/>
      <c r="O38" s="22"/>
      <c r="P38" s="22"/>
    </row>
    <row r="39" spans="1:16" ht="39" customHeight="1" x14ac:dyDescent="0.15">
      <c r="A39" s="22"/>
      <c r="B39" s="35"/>
      <c r="C39" s="1145"/>
      <c r="D39" s="1146"/>
      <c r="E39" s="1147"/>
      <c r="F39" s="36"/>
      <c r="G39" s="37"/>
      <c r="H39" s="37"/>
      <c r="I39" s="37"/>
      <c r="J39" s="38"/>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534</v>
      </c>
      <c r="D42" s="1146"/>
      <c r="E42" s="1147"/>
      <c r="F42" s="36" t="s">
        <v>485</v>
      </c>
      <c r="G42" s="37" t="s">
        <v>485</v>
      </c>
      <c r="H42" s="37" t="s">
        <v>485</v>
      </c>
      <c r="I42" s="37" t="s">
        <v>485</v>
      </c>
      <c r="J42" s="38" t="s">
        <v>485</v>
      </c>
      <c r="K42" s="22"/>
      <c r="L42" s="22"/>
      <c r="M42" s="22"/>
      <c r="N42" s="22"/>
      <c r="O42" s="22"/>
      <c r="P42" s="22"/>
    </row>
    <row r="43" spans="1:16" ht="39" customHeight="1" thickBot="1" x14ac:dyDescent="0.2">
      <c r="A43" s="22"/>
      <c r="B43" s="40"/>
      <c r="C43" s="1148" t="s">
        <v>535</v>
      </c>
      <c r="D43" s="1149"/>
      <c r="E43" s="1150"/>
      <c r="F43" s="41">
        <v>0</v>
      </c>
      <c r="G43" s="42" t="s">
        <v>485</v>
      </c>
      <c r="H43" s="42" t="s">
        <v>485</v>
      </c>
      <c r="I43" s="42" t="s">
        <v>485</v>
      </c>
      <c r="J43" s="43" t="s">
        <v>485</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u9CnDf465Jx6yy1O1ielC9cvvDe9kyGGUBxfzgUFUKsm4wPVrMm5RQmGSodAJuwZfjhGAB0n97AnjN0ameRlCA==" saltValue="5b1l9bBQOkh92DGgC40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2155</v>
      </c>
      <c r="L45" s="60">
        <v>2270</v>
      </c>
      <c r="M45" s="60">
        <v>2555</v>
      </c>
      <c r="N45" s="60">
        <v>2640</v>
      </c>
      <c r="O45" s="61">
        <v>2704</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485</v>
      </c>
      <c r="L46" s="64" t="s">
        <v>485</v>
      </c>
      <c r="M46" s="64" t="s">
        <v>485</v>
      </c>
      <c r="N46" s="64" t="s">
        <v>485</v>
      </c>
      <c r="O46" s="65" t="s">
        <v>485</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485</v>
      </c>
      <c r="L47" s="64" t="s">
        <v>485</v>
      </c>
      <c r="M47" s="64" t="s">
        <v>485</v>
      </c>
      <c r="N47" s="64" t="s">
        <v>485</v>
      </c>
      <c r="O47" s="65" t="s">
        <v>485</v>
      </c>
      <c r="P47" s="48"/>
      <c r="Q47" s="48"/>
      <c r="R47" s="48"/>
      <c r="S47" s="48"/>
      <c r="T47" s="48"/>
      <c r="U47" s="48"/>
    </row>
    <row r="48" spans="1:21" ht="30.75" customHeight="1" x14ac:dyDescent="0.15">
      <c r="A48" s="48"/>
      <c r="B48" s="1155"/>
      <c r="C48" s="1156"/>
      <c r="D48" s="62"/>
      <c r="E48" s="1161" t="s">
        <v>13</v>
      </c>
      <c r="F48" s="1161"/>
      <c r="G48" s="1161"/>
      <c r="H48" s="1161"/>
      <c r="I48" s="1161"/>
      <c r="J48" s="1162"/>
      <c r="K48" s="63">
        <v>275</v>
      </c>
      <c r="L48" s="64">
        <v>278</v>
      </c>
      <c r="M48" s="64">
        <v>249</v>
      </c>
      <c r="N48" s="64">
        <v>240</v>
      </c>
      <c r="O48" s="65">
        <v>232</v>
      </c>
      <c r="P48" s="48"/>
      <c r="Q48" s="48"/>
      <c r="R48" s="48"/>
      <c r="S48" s="48"/>
      <c r="T48" s="48"/>
      <c r="U48" s="48"/>
    </row>
    <row r="49" spans="1:21" ht="30.75" customHeight="1" x14ac:dyDescent="0.15">
      <c r="A49" s="48"/>
      <c r="B49" s="1155"/>
      <c r="C49" s="1156"/>
      <c r="D49" s="62"/>
      <c r="E49" s="1161" t="s">
        <v>14</v>
      </c>
      <c r="F49" s="1161"/>
      <c r="G49" s="1161"/>
      <c r="H49" s="1161"/>
      <c r="I49" s="1161"/>
      <c r="J49" s="1162"/>
      <c r="K49" s="63">
        <v>44</v>
      </c>
      <c r="L49" s="64">
        <v>66</v>
      </c>
      <c r="M49" s="64">
        <v>67</v>
      </c>
      <c r="N49" s="64">
        <v>74</v>
      </c>
      <c r="O49" s="65">
        <v>72</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t="s">
        <v>485</v>
      </c>
      <c r="M50" s="64" t="s">
        <v>485</v>
      </c>
      <c r="N50" s="64" t="s">
        <v>485</v>
      </c>
      <c r="O50" s="65" t="s">
        <v>485</v>
      </c>
      <c r="P50" s="48"/>
      <c r="Q50" s="48"/>
      <c r="R50" s="48"/>
      <c r="S50" s="48"/>
      <c r="T50" s="48"/>
      <c r="U50" s="48"/>
    </row>
    <row r="51" spans="1:21" ht="30.75" customHeight="1" x14ac:dyDescent="0.15">
      <c r="A51" s="48"/>
      <c r="B51" s="1157"/>
      <c r="C51" s="1158"/>
      <c r="D51" s="66"/>
      <c r="E51" s="1161" t="s">
        <v>16</v>
      </c>
      <c r="F51" s="1161"/>
      <c r="G51" s="1161"/>
      <c r="H51" s="1161"/>
      <c r="I51" s="1161"/>
      <c r="J51" s="1162"/>
      <c r="K51" s="63">
        <v>1</v>
      </c>
      <c r="L51" s="64">
        <v>0</v>
      </c>
      <c r="M51" s="64" t="s">
        <v>485</v>
      </c>
      <c r="N51" s="64" t="s">
        <v>485</v>
      </c>
      <c r="O51" s="65">
        <v>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2197</v>
      </c>
      <c r="L52" s="64">
        <v>2342</v>
      </c>
      <c r="M52" s="64">
        <v>2539</v>
      </c>
      <c r="N52" s="64">
        <v>2599</v>
      </c>
      <c r="O52" s="65">
        <v>2537</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278</v>
      </c>
      <c r="L53" s="69">
        <v>272</v>
      </c>
      <c r="M53" s="69">
        <v>332</v>
      </c>
      <c r="N53" s="69">
        <v>355</v>
      </c>
      <c r="O53" s="70">
        <v>472</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536</v>
      </c>
      <c r="L57" s="81" t="s">
        <v>537</v>
      </c>
      <c r="M57" s="81" t="s">
        <v>538</v>
      </c>
      <c r="N57" s="81" t="s">
        <v>539</v>
      </c>
      <c r="O57" s="82" t="s">
        <v>540</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kAEKupvs1zHqlNaQyVWhQHFefwQks/n0HT8yLNehfFTJqAMn+2oVP/ASjWJ+oZRrc7WEX6DSEN3Ca283w7WOtg==" saltValue="e50FShbNUQ09h9CJsv/x+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523</v>
      </c>
      <c r="J40" s="103" t="s">
        <v>524</v>
      </c>
      <c r="K40" s="103" t="s">
        <v>525</v>
      </c>
      <c r="L40" s="103" t="s">
        <v>526</v>
      </c>
      <c r="M40" s="104" t="s">
        <v>527</v>
      </c>
    </row>
    <row r="41" spans="2:13" ht="27.75" customHeight="1" x14ac:dyDescent="0.15">
      <c r="B41" s="1184" t="s">
        <v>30</v>
      </c>
      <c r="C41" s="1185"/>
      <c r="D41" s="105"/>
      <c r="E41" s="1190" t="s">
        <v>31</v>
      </c>
      <c r="F41" s="1190"/>
      <c r="G41" s="1190"/>
      <c r="H41" s="1191"/>
      <c r="I41" s="343">
        <v>18854</v>
      </c>
      <c r="J41" s="344">
        <v>18965</v>
      </c>
      <c r="K41" s="344">
        <v>18933</v>
      </c>
      <c r="L41" s="344">
        <v>18436</v>
      </c>
      <c r="M41" s="345">
        <v>18074</v>
      </c>
    </row>
    <row r="42" spans="2:13" ht="27.75" customHeight="1" x14ac:dyDescent="0.15">
      <c r="B42" s="1186"/>
      <c r="C42" s="1187"/>
      <c r="D42" s="106"/>
      <c r="E42" s="1192" t="s">
        <v>32</v>
      </c>
      <c r="F42" s="1192"/>
      <c r="G42" s="1192"/>
      <c r="H42" s="1193"/>
      <c r="I42" s="346" t="s">
        <v>485</v>
      </c>
      <c r="J42" s="347" t="s">
        <v>485</v>
      </c>
      <c r="K42" s="347" t="s">
        <v>485</v>
      </c>
      <c r="L42" s="347" t="s">
        <v>485</v>
      </c>
      <c r="M42" s="348" t="s">
        <v>485</v>
      </c>
    </row>
    <row r="43" spans="2:13" ht="27.75" customHeight="1" x14ac:dyDescent="0.15">
      <c r="B43" s="1186"/>
      <c r="C43" s="1187"/>
      <c r="D43" s="106"/>
      <c r="E43" s="1192" t="s">
        <v>33</v>
      </c>
      <c r="F43" s="1192"/>
      <c r="G43" s="1192"/>
      <c r="H43" s="1193"/>
      <c r="I43" s="346">
        <v>3068</v>
      </c>
      <c r="J43" s="347">
        <v>2824</v>
      </c>
      <c r="K43" s="347">
        <v>2593</v>
      </c>
      <c r="L43" s="347">
        <v>2743</v>
      </c>
      <c r="M43" s="348">
        <v>2800</v>
      </c>
    </row>
    <row r="44" spans="2:13" ht="27.75" customHeight="1" x14ac:dyDescent="0.15">
      <c r="B44" s="1186"/>
      <c r="C44" s="1187"/>
      <c r="D44" s="106"/>
      <c r="E44" s="1192" t="s">
        <v>34</v>
      </c>
      <c r="F44" s="1192"/>
      <c r="G44" s="1192"/>
      <c r="H44" s="1193"/>
      <c r="I44" s="346">
        <v>288</v>
      </c>
      <c r="J44" s="347">
        <v>264</v>
      </c>
      <c r="K44" s="347">
        <v>197</v>
      </c>
      <c r="L44" s="347">
        <v>123</v>
      </c>
      <c r="M44" s="348">
        <v>51</v>
      </c>
    </row>
    <row r="45" spans="2:13" ht="27.75" customHeight="1" x14ac:dyDescent="0.15">
      <c r="B45" s="1186"/>
      <c r="C45" s="1187"/>
      <c r="D45" s="106"/>
      <c r="E45" s="1192" t="s">
        <v>35</v>
      </c>
      <c r="F45" s="1192"/>
      <c r="G45" s="1192"/>
      <c r="H45" s="1193"/>
      <c r="I45" s="346">
        <v>2115</v>
      </c>
      <c r="J45" s="347">
        <v>2010</v>
      </c>
      <c r="K45" s="347">
        <v>1913</v>
      </c>
      <c r="L45" s="347">
        <v>1962</v>
      </c>
      <c r="M45" s="348">
        <v>2101</v>
      </c>
    </row>
    <row r="46" spans="2:13" ht="27.75" customHeight="1" x14ac:dyDescent="0.15">
      <c r="B46" s="1186"/>
      <c r="C46" s="1187"/>
      <c r="D46" s="107"/>
      <c r="E46" s="1192" t="s">
        <v>36</v>
      </c>
      <c r="F46" s="1192"/>
      <c r="G46" s="1192"/>
      <c r="H46" s="1193"/>
      <c r="I46" s="346" t="s">
        <v>485</v>
      </c>
      <c r="J46" s="347" t="s">
        <v>485</v>
      </c>
      <c r="K46" s="347" t="s">
        <v>485</v>
      </c>
      <c r="L46" s="347" t="s">
        <v>485</v>
      </c>
      <c r="M46" s="348" t="s">
        <v>485</v>
      </c>
    </row>
    <row r="47" spans="2:13" ht="27.75" customHeight="1" x14ac:dyDescent="0.15">
      <c r="B47" s="1186"/>
      <c r="C47" s="1187"/>
      <c r="D47" s="108"/>
      <c r="E47" s="1194" t="s">
        <v>37</v>
      </c>
      <c r="F47" s="1195"/>
      <c r="G47" s="1195"/>
      <c r="H47" s="1196"/>
      <c r="I47" s="346" t="s">
        <v>485</v>
      </c>
      <c r="J47" s="347" t="s">
        <v>485</v>
      </c>
      <c r="K47" s="347" t="s">
        <v>485</v>
      </c>
      <c r="L47" s="347" t="s">
        <v>485</v>
      </c>
      <c r="M47" s="348" t="s">
        <v>485</v>
      </c>
    </row>
    <row r="48" spans="2:13" ht="27.75" customHeight="1" x14ac:dyDescent="0.15">
      <c r="B48" s="1186"/>
      <c r="C48" s="1187"/>
      <c r="D48" s="106"/>
      <c r="E48" s="1192" t="s">
        <v>38</v>
      </c>
      <c r="F48" s="1192"/>
      <c r="G48" s="1192"/>
      <c r="H48" s="1193"/>
      <c r="I48" s="346" t="s">
        <v>485</v>
      </c>
      <c r="J48" s="347" t="s">
        <v>485</v>
      </c>
      <c r="K48" s="347" t="s">
        <v>485</v>
      </c>
      <c r="L48" s="347" t="s">
        <v>485</v>
      </c>
      <c r="M48" s="348" t="s">
        <v>485</v>
      </c>
    </row>
    <row r="49" spans="2:13" ht="27.75" customHeight="1" x14ac:dyDescent="0.15">
      <c r="B49" s="1188"/>
      <c r="C49" s="1189"/>
      <c r="D49" s="106"/>
      <c r="E49" s="1192" t="s">
        <v>39</v>
      </c>
      <c r="F49" s="1192"/>
      <c r="G49" s="1192"/>
      <c r="H49" s="1193"/>
      <c r="I49" s="346" t="s">
        <v>485</v>
      </c>
      <c r="J49" s="347" t="s">
        <v>485</v>
      </c>
      <c r="K49" s="347" t="s">
        <v>485</v>
      </c>
      <c r="L49" s="347" t="s">
        <v>485</v>
      </c>
      <c r="M49" s="348" t="s">
        <v>485</v>
      </c>
    </row>
    <row r="50" spans="2:13" ht="27.75" customHeight="1" x14ac:dyDescent="0.15">
      <c r="B50" s="1197" t="s">
        <v>40</v>
      </c>
      <c r="C50" s="1198"/>
      <c r="D50" s="109"/>
      <c r="E50" s="1192" t="s">
        <v>41</v>
      </c>
      <c r="F50" s="1192"/>
      <c r="G50" s="1192"/>
      <c r="H50" s="1193"/>
      <c r="I50" s="346">
        <v>9283</v>
      </c>
      <c r="J50" s="347">
        <v>10172</v>
      </c>
      <c r="K50" s="347">
        <v>10615</v>
      </c>
      <c r="L50" s="347">
        <v>11231</v>
      </c>
      <c r="M50" s="348">
        <v>11824</v>
      </c>
    </row>
    <row r="51" spans="2:13" ht="27.75" customHeight="1" x14ac:dyDescent="0.15">
      <c r="B51" s="1186"/>
      <c r="C51" s="1187"/>
      <c r="D51" s="106"/>
      <c r="E51" s="1192" t="s">
        <v>42</v>
      </c>
      <c r="F51" s="1192"/>
      <c r="G51" s="1192"/>
      <c r="H51" s="1193"/>
      <c r="I51" s="346">
        <v>21</v>
      </c>
      <c r="J51" s="347">
        <v>21</v>
      </c>
      <c r="K51" s="347">
        <v>23</v>
      </c>
      <c r="L51" s="347">
        <v>15</v>
      </c>
      <c r="M51" s="348">
        <v>6</v>
      </c>
    </row>
    <row r="52" spans="2:13" ht="27.75" customHeight="1" x14ac:dyDescent="0.15">
      <c r="B52" s="1188"/>
      <c r="C52" s="1189"/>
      <c r="D52" s="106"/>
      <c r="E52" s="1192" t="s">
        <v>43</v>
      </c>
      <c r="F52" s="1192"/>
      <c r="G52" s="1192"/>
      <c r="H52" s="1193"/>
      <c r="I52" s="346">
        <v>21845</v>
      </c>
      <c r="J52" s="347">
        <v>21497</v>
      </c>
      <c r="K52" s="347">
        <v>20752</v>
      </c>
      <c r="L52" s="347">
        <v>20367</v>
      </c>
      <c r="M52" s="348">
        <v>19562</v>
      </c>
    </row>
    <row r="53" spans="2:13" ht="27.75" customHeight="1" thickBot="1" x14ac:dyDescent="0.2">
      <c r="B53" s="1199" t="s">
        <v>19</v>
      </c>
      <c r="C53" s="1200"/>
      <c r="D53" s="110"/>
      <c r="E53" s="1201" t="s">
        <v>44</v>
      </c>
      <c r="F53" s="1201"/>
      <c r="G53" s="1201"/>
      <c r="H53" s="1202"/>
      <c r="I53" s="349">
        <v>-6824</v>
      </c>
      <c r="J53" s="350">
        <v>-7627</v>
      </c>
      <c r="K53" s="350">
        <v>-7754</v>
      </c>
      <c r="L53" s="350">
        <v>-8350</v>
      </c>
      <c r="M53" s="351">
        <v>-8366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LRMALehXjW7kB+sdsQpYQhDMCChlguJBFaohJnTNTe9hUJxYlE3eQLz5sthVEAdVxrxQ3DhcC78sofd2LCuCeQ==" saltValue="of2fbnn5R9Re0ZhIWS9Qi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80" zoomScaleNormal="8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525</v>
      </c>
      <c r="G54" s="119" t="s">
        <v>526</v>
      </c>
      <c r="H54" s="120" t="s">
        <v>527</v>
      </c>
    </row>
    <row r="55" spans="2:8" ht="52.5" customHeight="1" x14ac:dyDescent="0.15">
      <c r="B55" s="121"/>
      <c r="C55" s="1211" t="s">
        <v>46</v>
      </c>
      <c r="D55" s="1211"/>
      <c r="E55" s="1212"/>
      <c r="F55" s="352">
        <v>6491</v>
      </c>
      <c r="G55" s="352">
        <v>7155</v>
      </c>
      <c r="H55" s="353">
        <v>7174</v>
      </c>
    </row>
    <row r="56" spans="2:8" ht="52.5" customHeight="1" x14ac:dyDescent="0.15">
      <c r="B56" s="122"/>
      <c r="C56" s="1213" t="s">
        <v>47</v>
      </c>
      <c r="D56" s="1213"/>
      <c r="E56" s="1214"/>
      <c r="F56" s="354">
        <v>1255</v>
      </c>
      <c r="G56" s="354">
        <v>1106</v>
      </c>
      <c r="H56" s="355">
        <v>1618</v>
      </c>
    </row>
    <row r="57" spans="2:8" ht="53.25" customHeight="1" x14ac:dyDescent="0.15">
      <c r="B57" s="122"/>
      <c r="C57" s="1215" t="s">
        <v>48</v>
      </c>
      <c r="D57" s="1215"/>
      <c r="E57" s="1216"/>
      <c r="F57" s="356">
        <v>3515</v>
      </c>
      <c r="G57" s="356">
        <v>3479</v>
      </c>
      <c r="H57" s="357">
        <v>3287</v>
      </c>
    </row>
    <row r="58" spans="2:8" ht="45.75" customHeight="1" x14ac:dyDescent="0.15">
      <c r="B58" s="123"/>
      <c r="C58" s="1203" t="s">
        <v>571</v>
      </c>
      <c r="D58" s="1204"/>
      <c r="E58" s="1205"/>
      <c r="F58" s="358">
        <v>2491</v>
      </c>
      <c r="G58" s="358">
        <v>2487</v>
      </c>
      <c r="H58" s="359">
        <v>2339</v>
      </c>
    </row>
    <row r="59" spans="2:8" ht="45.75" customHeight="1" x14ac:dyDescent="0.15">
      <c r="B59" s="123"/>
      <c r="C59" s="1203" t="s">
        <v>572</v>
      </c>
      <c r="D59" s="1204"/>
      <c r="E59" s="1205"/>
      <c r="F59" s="358">
        <v>609</v>
      </c>
      <c r="G59" s="358">
        <v>601</v>
      </c>
      <c r="H59" s="359">
        <v>594</v>
      </c>
    </row>
    <row r="60" spans="2:8" ht="45.75" customHeight="1" x14ac:dyDescent="0.15">
      <c r="B60" s="123"/>
      <c r="C60" s="1203" t="s">
        <v>573</v>
      </c>
      <c r="D60" s="1204"/>
      <c r="E60" s="1205"/>
      <c r="F60" s="358">
        <v>147</v>
      </c>
      <c r="G60" s="358">
        <v>141</v>
      </c>
      <c r="H60" s="359">
        <v>134</v>
      </c>
    </row>
    <row r="61" spans="2:8" ht="45.75" customHeight="1" x14ac:dyDescent="0.15">
      <c r="B61" s="123"/>
      <c r="C61" s="1203" t="s">
        <v>574</v>
      </c>
      <c r="D61" s="1204"/>
      <c r="E61" s="1205"/>
      <c r="F61" s="358">
        <v>102</v>
      </c>
      <c r="G61" s="358">
        <v>102</v>
      </c>
      <c r="H61" s="359">
        <v>102</v>
      </c>
    </row>
    <row r="62" spans="2:8" ht="45.75" customHeight="1" thickBot="1" x14ac:dyDescent="0.2">
      <c r="B62" s="124"/>
      <c r="C62" s="1206" t="s">
        <v>575</v>
      </c>
      <c r="D62" s="1207"/>
      <c r="E62" s="1208"/>
      <c r="F62" s="360">
        <v>100</v>
      </c>
      <c r="G62" s="360">
        <v>81</v>
      </c>
      <c r="H62" s="361">
        <v>65</v>
      </c>
    </row>
    <row r="63" spans="2:8" ht="52.5" customHeight="1" thickBot="1" x14ac:dyDescent="0.2">
      <c r="B63" s="125"/>
      <c r="C63" s="1209" t="s">
        <v>49</v>
      </c>
      <c r="D63" s="1209"/>
      <c r="E63" s="1210"/>
      <c r="F63" s="362">
        <v>11260</v>
      </c>
      <c r="G63" s="362">
        <v>11740</v>
      </c>
      <c r="H63" s="363">
        <v>12078</v>
      </c>
    </row>
    <row r="64" spans="2:8" x14ac:dyDescent="0.15"/>
  </sheetData>
  <sheetProtection algorithmName="SHA-512" hashValue="0yZaQJdHaN30OQ36F0RcUgwUoeG1blWQLx6YK3s9HqL/T1r9dK1GfkvJSjPiHvBxFC0Uh7Tpu/HoZO8ksIHJ4g==" saltValue="EhPmtvRjt2c3KFw+LW87p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85"/>
  <sheetViews>
    <sheetView showGridLines="0" zoomScale="80" zoomScaleNormal="80" workbookViewId="0"/>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47"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47"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47"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47"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47"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47"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47"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47"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47"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47"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47"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47"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47"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47"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47"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576</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577</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578</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579</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523</v>
      </c>
      <c r="BQ50" s="1250"/>
      <c r="BR50" s="1250"/>
      <c r="BS50" s="1250"/>
      <c r="BT50" s="1250"/>
      <c r="BU50" s="1250"/>
      <c r="BV50" s="1250"/>
      <c r="BW50" s="1250"/>
      <c r="BX50" s="1250" t="s">
        <v>524</v>
      </c>
      <c r="BY50" s="1250"/>
      <c r="BZ50" s="1250"/>
      <c r="CA50" s="1250"/>
      <c r="CB50" s="1250"/>
      <c r="CC50" s="1250"/>
      <c r="CD50" s="1250"/>
      <c r="CE50" s="1250"/>
      <c r="CF50" s="1250" t="s">
        <v>525</v>
      </c>
      <c r="CG50" s="1250"/>
      <c r="CH50" s="1250"/>
      <c r="CI50" s="1250"/>
      <c r="CJ50" s="1250"/>
      <c r="CK50" s="1250"/>
      <c r="CL50" s="1250"/>
      <c r="CM50" s="1250"/>
      <c r="CN50" s="1250" t="s">
        <v>526</v>
      </c>
      <c r="CO50" s="1250"/>
      <c r="CP50" s="1250"/>
      <c r="CQ50" s="1250"/>
      <c r="CR50" s="1250"/>
      <c r="CS50" s="1250"/>
      <c r="CT50" s="1250"/>
      <c r="CU50" s="1250"/>
      <c r="CV50" s="1250" t="s">
        <v>527</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580</v>
      </c>
      <c r="AO51" s="1254"/>
      <c r="AP51" s="1254"/>
      <c r="AQ51" s="1254"/>
      <c r="AR51" s="1254"/>
      <c r="AS51" s="1254"/>
      <c r="AT51" s="1254"/>
      <c r="AU51" s="1254"/>
      <c r="AV51" s="1254"/>
      <c r="AW51" s="1254"/>
      <c r="AX51" s="1254"/>
      <c r="AY51" s="1254"/>
      <c r="AZ51" s="1254"/>
      <c r="BA51" s="1254"/>
      <c r="BB51" s="1254" t="s">
        <v>581</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582</v>
      </c>
      <c r="BC53" s="1254"/>
      <c r="BD53" s="1254"/>
      <c r="BE53" s="1254"/>
      <c r="BF53" s="1254"/>
      <c r="BG53" s="1254"/>
      <c r="BH53" s="1254"/>
      <c r="BI53" s="1254"/>
      <c r="BJ53" s="1254"/>
      <c r="BK53" s="1254"/>
      <c r="BL53" s="1254"/>
      <c r="BM53" s="1254"/>
      <c r="BN53" s="1254"/>
      <c r="BO53" s="1254"/>
      <c r="BP53" s="1255">
        <v>51.3</v>
      </c>
      <c r="BQ53" s="1255"/>
      <c r="BR53" s="1255"/>
      <c r="BS53" s="1255"/>
      <c r="BT53" s="1255"/>
      <c r="BU53" s="1255"/>
      <c r="BV53" s="1255"/>
      <c r="BW53" s="1255"/>
      <c r="BX53" s="1255">
        <v>51.3</v>
      </c>
      <c r="BY53" s="1255"/>
      <c r="BZ53" s="1255"/>
      <c r="CA53" s="1255"/>
      <c r="CB53" s="1255"/>
      <c r="CC53" s="1255"/>
      <c r="CD53" s="1255"/>
      <c r="CE53" s="1255"/>
      <c r="CF53" s="1255">
        <v>54.4</v>
      </c>
      <c r="CG53" s="1255"/>
      <c r="CH53" s="1255"/>
      <c r="CI53" s="1255"/>
      <c r="CJ53" s="1255"/>
      <c r="CK53" s="1255"/>
      <c r="CL53" s="1255"/>
      <c r="CM53" s="1255"/>
      <c r="CN53" s="1255">
        <v>53.3</v>
      </c>
      <c r="CO53" s="1255"/>
      <c r="CP53" s="1255"/>
      <c r="CQ53" s="1255"/>
      <c r="CR53" s="1255"/>
      <c r="CS53" s="1255"/>
      <c r="CT53" s="1255"/>
      <c r="CU53" s="1255"/>
      <c r="CV53" s="1255">
        <v>53.5</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583</v>
      </c>
      <c r="AO55" s="1250"/>
      <c r="AP55" s="1250"/>
      <c r="AQ55" s="1250"/>
      <c r="AR55" s="1250"/>
      <c r="AS55" s="1250"/>
      <c r="AT55" s="1250"/>
      <c r="AU55" s="1250"/>
      <c r="AV55" s="1250"/>
      <c r="AW55" s="1250"/>
      <c r="AX55" s="1250"/>
      <c r="AY55" s="1250"/>
      <c r="AZ55" s="1250"/>
      <c r="BA55" s="1250"/>
      <c r="BB55" s="1254" t="s">
        <v>581</v>
      </c>
      <c r="BC55" s="1254"/>
      <c r="BD55" s="1254"/>
      <c r="BE55" s="1254"/>
      <c r="BF55" s="1254"/>
      <c r="BG55" s="1254"/>
      <c r="BH55" s="1254"/>
      <c r="BI55" s="1254"/>
      <c r="BJ55" s="1254"/>
      <c r="BK55" s="1254"/>
      <c r="BL55" s="1254"/>
      <c r="BM55" s="1254"/>
      <c r="BN55" s="1254"/>
      <c r="BO55" s="1254"/>
      <c r="BP55" s="1255">
        <v>14.5</v>
      </c>
      <c r="BQ55" s="1255"/>
      <c r="BR55" s="1255"/>
      <c r="BS55" s="1255"/>
      <c r="BT55" s="1255"/>
      <c r="BU55" s="1255"/>
      <c r="BV55" s="1255"/>
      <c r="BW55" s="1255"/>
      <c r="BX55" s="1255">
        <v>25.2</v>
      </c>
      <c r="BY55" s="1255"/>
      <c r="BZ55" s="1255"/>
      <c r="CA55" s="1255"/>
      <c r="CB55" s="1255"/>
      <c r="CC55" s="1255"/>
      <c r="CD55" s="1255"/>
      <c r="CE55" s="1255"/>
      <c r="CF55" s="1255">
        <v>15.7</v>
      </c>
      <c r="CG55" s="1255"/>
      <c r="CH55" s="1255"/>
      <c r="CI55" s="1255"/>
      <c r="CJ55" s="1255"/>
      <c r="CK55" s="1255"/>
      <c r="CL55" s="1255"/>
      <c r="CM55" s="1255"/>
      <c r="CN55" s="1255">
        <v>10.199999999999999</v>
      </c>
      <c r="CO55" s="1255"/>
      <c r="CP55" s="1255"/>
      <c r="CQ55" s="1255"/>
      <c r="CR55" s="1255"/>
      <c r="CS55" s="1255"/>
      <c r="CT55" s="1255"/>
      <c r="CU55" s="1255"/>
      <c r="CV55" s="1255">
        <v>10.5</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582</v>
      </c>
      <c r="BC57" s="1254"/>
      <c r="BD57" s="1254"/>
      <c r="BE57" s="1254"/>
      <c r="BF57" s="1254"/>
      <c r="BG57" s="1254"/>
      <c r="BH57" s="1254"/>
      <c r="BI57" s="1254"/>
      <c r="BJ57" s="1254"/>
      <c r="BK57" s="1254"/>
      <c r="BL57" s="1254"/>
      <c r="BM57" s="1254"/>
      <c r="BN57" s="1254"/>
      <c r="BO57" s="1254"/>
      <c r="BP57" s="1255">
        <v>58.9</v>
      </c>
      <c r="BQ57" s="1255"/>
      <c r="BR57" s="1255"/>
      <c r="BS57" s="1255"/>
      <c r="BT57" s="1255"/>
      <c r="BU57" s="1255"/>
      <c r="BV57" s="1255"/>
      <c r="BW57" s="1255"/>
      <c r="BX57" s="1255">
        <v>62.5</v>
      </c>
      <c r="BY57" s="1255"/>
      <c r="BZ57" s="1255"/>
      <c r="CA57" s="1255"/>
      <c r="CB57" s="1255"/>
      <c r="CC57" s="1255"/>
      <c r="CD57" s="1255"/>
      <c r="CE57" s="1255"/>
      <c r="CF57" s="1255">
        <v>64.3</v>
      </c>
      <c r="CG57" s="1255"/>
      <c r="CH57" s="1255"/>
      <c r="CI57" s="1255"/>
      <c r="CJ57" s="1255"/>
      <c r="CK57" s="1255"/>
      <c r="CL57" s="1255"/>
      <c r="CM57" s="1255"/>
      <c r="CN57" s="1255">
        <v>64.7</v>
      </c>
      <c r="CO57" s="1255"/>
      <c r="CP57" s="1255"/>
      <c r="CQ57" s="1255"/>
      <c r="CR57" s="1255"/>
      <c r="CS57" s="1255"/>
      <c r="CT57" s="1255"/>
      <c r="CU57" s="1255"/>
      <c r="CV57" s="1255">
        <v>65.7</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584</v>
      </c>
    </row>
    <row r="64" spans="1:109" x14ac:dyDescent="0.15">
      <c r="B64" s="1225"/>
      <c r="G64" s="1232"/>
      <c r="I64" s="1265"/>
      <c r="J64" s="1265"/>
      <c r="K64" s="1265"/>
      <c r="L64" s="1265"/>
      <c r="M64" s="1265"/>
      <c r="N64" s="1266"/>
      <c r="AM64" s="1232"/>
      <c r="AN64" s="1232" t="s">
        <v>577</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34" t="s">
        <v>585</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x14ac:dyDescent="0.15">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x14ac:dyDescent="0.15">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x14ac:dyDescent="0.15">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x14ac:dyDescent="0.15">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x14ac:dyDescent="0.15">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0"/>
      <c r="I71" s="1271"/>
      <c r="J71" s="1268"/>
      <c r="K71" s="1268"/>
      <c r="L71" s="1269"/>
      <c r="M71" s="1268"/>
      <c r="N71" s="1269"/>
      <c r="AM71" s="1270"/>
      <c r="AN71" s="1219" t="s">
        <v>579</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523</v>
      </c>
      <c r="BQ72" s="1250"/>
      <c r="BR72" s="1250"/>
      <c r="BS72" s="1250"/>
      <c r="BT72" s="1250"/>
      <c r="BU72" s="1250"/>
      <c r="BV72" s="1250"/>
      <c r="BW72" s="1250"/>
      <c r="BX72" s="1250" t="s">
        <v>524</v>
      </c>
      <c r="BY72" s="1250"/>
      <c r="BZ72" s="1250"/>
      <c r="CA72" s="1250"/>
      <c r="CB72" s="1250"/>
      <c r="CC72" s="1250"/>
      <c r="CD72" s="1250"/>
      <c r="CE72" s="1250"/>
      <c r="CF72" s="1250" t="s">
        <v>525</v>
      </c>
      <c r="CG72" s="1250"/>
      <c r="CH72" s="1250"/>
      <c r="CI72" s="1250"/>
      <c r="CJ72" s="1250"/>
      <c r="CK72" s="1250"/>
      <c r="CL72" s="1250"/>
      <c r="CM72" s="1250"/>
      <c r="CN72" s="1250" t="s">
        <v>526</v>
      </c>
      <c r="CO72" s="1250"/>
      <c r="CP72" s="1250"/>
      <c r="CQ72" s="1250"/>
      <c r="CR72" s="1250"/>
      <c r="CS72" s="1250"/>
      <c r="CT72" s="1250"/>
      <c r="CU72" s="1250"/>
      <c r="CV72" s="1250" t="s">
        <v>527</v>
      </c>
      <c r="CW72" s="1250"/>
      <c r="CX72" s="1250"/>
      <c r="CY72" s="1250"/>
      <c r="CZ72" s="1250"/>
      <c r="DA72" s="1250"/>
      <c r="DB72" s="1250"/>
      <c r="DC72" s="1250"/>
    </row>
    <row r="73" spans="2:107" x14ac:dyDescent="0.15">
      <c r="B73" s="1225"/>
      <c r="G73" s="1251"/>
      <c r="H73" s="1251"/>
      <c r="I73" s="1251"/>
      <c r="J73" s="1251"/>
      <c r="K73" s="1272"/>
      <c r="L73" s="1272"/>
      <c r="M73" s="1272"/>
      <c r="N73" s="1272"/>
      <c r="AM73" s="1243"/>
      <c r="AN73" s="1254" t="s">
        <v>580</v>
      </c>
      <c r="AO73" s="1254"/>
      <c r="AP73" s="1254"/>
      <c r="AQ73" s="1254"/>
      <c r="AR73" s="1254"/>
      <c r="AS73" s="1254"/>
      <c r="AT73" s="1254"/>
      <c r="AU73" s="1254"/>
      <c r="AV73" s="1254"/>
      <c r="AW73" s="1254"/>
      <c r="AX73" s="1254"/>
      <c r="AY73" s="1254"/>
      <c r="AZ73" s="1254"/>
      <c r="BA73" s="1254"/>
      <c r="BB73" s="1254" t="s">
        <v>581</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586</v>
      </c>
      <c r="BC75" s="1254"/>
      <c r="BD75" s="1254"/>
      <c r="BE75" s="1254"/>
      <c r="BF75" s="1254"/>
      <c r="BG75" s="1254"/>
      <c r="BH75" s="1254"/>
      <c r="BI75" s="1254"/>
      <c r="BJ75" s="1254"/>
      <c r="BK75" s="1254"/>
      <c r="BL75" s="1254"/>
      <c r="BM75" s="1254"/>
      <c r="BN75" s="1254"/>
      <c r="BO75" s="1254"/>
      <c r="BP75" s="1255">
        <v>2.7</v>
      </c>
      <c r="BQ75" s="1255"/>
      <c r="BR75" s="1255"/>
      <c r="BS75" s="1255"/>
      <c r="BT75" s="1255"/>
      <c r="BU75" s="1255"/>
      <c r="BV75" s="1255"/>
      <c r="BW75" s="1255"/>
      <c r="BX75" s="1255">
        <v>3.1</v>
      </c>
      <c r="BY75" s="1255"/>
      <c r="BZ75" s="1255"/>
      <c r="CA75" s="1255"/>
      <c r="CB75" s="1255"/>
      <c r="CC75" s="1255"/>
      <c r="CD75" s="1255"/>
      <c r="CE75" s="1255"/>
      <c r="CF75" s="1255">
        <v>3.5</v>
      </c>
      <c r="CG75" s="1255"/>
      <c r="CH75" s="1255"/>
      <c r="CI75" s="1255"/>
      <c r="CJ75" s="1255"/>
      <c r="CK75" s="1255"/>
      <c r="CL75" s="1255"/>
      <c r="CM75" s="1255"/>
      <c r="CN75" s="1255">
        <v>3.8</v>
      </c>
      <c r="CO75" s="1255"/>
      <c r="CP75" s="1255"/>
      <c r="CQ75" s="1255"/>
      <c r="CR75" s="1255"/>
      <c r="CS75" s="1255"/>
      <c r="CT75" s="1255"/>
      <c r="CU75" s="1255"/>
      <c r="CV75" s="1255">
        <v>4.5999999999999996</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72"/>
      <c r="L77" s="1272"/>
      <c r="M77" s="1272"/>
      <c r="N77" s="1272"/>
      <c r="AN77" s="1250" t="s">
        <v>583</v>
      </c>
      <c r="AO77" s="1250"/>
      <c r="AP77" s="1250"/>
      <c r="AQ77" s="1250"/>
      <c r="AR77" s="1250"/>
      <c r="AS77" s="1250"/>
      <c r="AT77" s="1250"/>
      <c r="AU77" s="1250"/>
      <c r="AV77" s="1250"/>
      <c r="AW77" s="1250"/>
      <c r="AX77" s="1250"/>
      <c r="AY77" s="1250"/>
      <c r="AZ77" s="1250"/>
      <c r="BA77" s="1250"/>
      <c r="BB77" s="1254" t="s">
        <v>581</v>
      </c>
      <c r="BC77" s="1254"/>
      <c r="BD77" s="1254"/>
      <c r="BE77" s="1254"/>
      <c r="BF77" s="1254"/>
      <c r="BG77" s="1254"/>
      <c r="BH77" s="1254"/>
      <c r="BI77" s="1254"/>
      <c r="BJ77" s="1254"/>
      <c r="BK77" s="1254"/>
      <c r="BL77" s="1254"/>
      <c r="BM77" s="1254"/>
      <c r="BN77" s="1254"/>
      <c r="BO77" s="1254"/>
      <c r="BP77" s="1255">
        <v>14.5</v>
      </c>
      <c r="BQ77" s="1255"/>
      <c r="BR77" s="1255"/>
      <c r="BS77" s="1255"/>
      <c r="BT77" s="1255"/>
      <c r="BU77" s="1255"/>
      <c r="BV77" s="1255"/>
      <c r="BW77" s="1255"/>
      <c r="BX77" s="1255">
        <v>25.2</v>
      </c>
      <c r="BY77" s="1255"/>
      <c r="BZ77" s="1255"/>
      <c r="CA77" s="1255"/>
      <c r="CB77" s="1255"/>
      <c r="CC77" s="1255"/>
      <c r="CD77" s="1255"/>
      <c r="CE77" s="1255"/>
      <c r="CF77" s="1255">
        <v>15.7</v>
      </c>
      <c r="CG77" s="1255"/>
      <c r="CH77" s="1255"/>
      <c r="CI77" s="1255"/>
      <c r="CJ77" s="1255"/>
      <c r="CK77" s="1255"/>
      <c r="CL77" s="1255"/>
      <c r="CM77" s="1255"/>
      <c r="CN77" s="1255">
        <v>10.199999999999999</v>
      </c>
      <c r="CO77" s="1255"/>
      <c r="CP77" s="1255"/>
      <c r="CQ77" s="1255"/>
      <c r="CR77" s="1255"/>
      <c r="CS77" s="1255"/>
      <c r="CT77" s="1255"/>
      <c r="CU77" s="1255"/>
      <c r="CV77" s="1255">
        <v>10.5</v>
      </c>
      <c r="CW77" s="1255"/>
      <c r="CX77" s="1255"/>
      <c r="CY77" s="1255"/>
      <c r="CZ77" s="1255"/>
      <c r="DA77" s="1255"/>
      <c r="DB77" s="1255"/>
      <c r="DC77" s="1255"/>
    </row>
    <row r="78" spans="2:107" x14ac:dyDescent="0.15">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587</v>
      </c>
      <c r="BC79" s="1254"/>
      <c r="BD79" s="1254"/>
      <c r="BE79" s="1254"/>
      <c r="BF79" s="1254"/>
      <c r="BG79" s="1254"/>
      <c r="BH79" s="1254"/>
      <c r="BI79" s="1254"/>
      <c r="BJ79" s="1254"/>
      <c r="BK79" s="1254"/>
      <c r="BL79" s="1254"/>
      <c r="BM79" s="1254"/>
      <c r="BN79" s="1254"/>
      <c r="BO79" s="1254"/>
      <c r="BP79" s="1255">
        <v>8.4</v>
      </c>
      <c r="BQ79" s="1255"/>
      <c r="BR79" s="1255"/>
      <c r="BS79" s="1255"/>
      <c r="BT79" s="1255"/>
      <c r="BU79" s="1255"/>
      <c r="BV79" s="1255"/>
      <c r="BW79" s="1255"/>
      <c r="BX79" s="1255">
        <v>8.9</v>
      </c>
      <c r="BY79" s="1255"/>
      <c r="BZ79" s="1255"/>
      <c r="CA79" s="1255"/>
      <c r="CB79" s="1255"/>
      <c r="CC79" s="1255"/>
      <c r="CD79" s="1255"/>
      <c r="CE79" s="1255"/>
      <c r="CF79" s="1255">
        <v>8.9</v>
      </c>
      <c r="CG79" s="1255"/>
      <c r="CH79" s="1255"/>
      <c r="CI79" s="1255"/>
      <c r="CJ79" s="1255"/>
      <c r="CK79" s="1255"/>
      <c r="CL79" s="1255"/>
      <c r="CM79" s="1255"/>
      <c r="CN79" s="1255">
        <v>9</v>
      </c>
      <c r="CO79" s="1255"/>
      <c r="CP79" s="1255"/>
      <c r="CQ79" s="1255"/>
      <c r="CR79" s="1255"/>
      <c r="CS79" s="1255"/>
      <c r="CT79" s="1255"/>
      <c r="CU79" s="1255"/>
      <c r="CV79" s="1255">
        <v>8.9</v>
      </c>
      <c r="CW79" s="1255"/>
      <c r="CX79" s="1255"/>
      <c r="CY79" s="1255"/>
      <c r="CZ79" s="1255"/>
      <c r="DA79" s="1255"/>
      <c r="DB79" s="1255"/>
      <c r="DC79" s="1255"/>
    </row>
    <row r="80" spans="2:107" x14ac:dyDescent="0.15">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showGridLines="0" zoomScale="80" zoomScaleNormal="80" workbookViewId="0"/>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588</v>
      </c>
    </row>
  </sheetData>
  <phoneticPr fontId="2"/>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showGridLines="0" zoomScale="80" zoomScaleNormal="80" workbookViewId="0"/>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589</v>
      </c>
    </row>
  </sheetData>
  <phoneticPr fontId="2"/>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522</v>
      </c>
      <c r="G2" s="139"/>
      <c r="H2" s="140"/>
    </row>
    <row r="3" spans="1:8" x14ac:dyDescent="0.15">
      <c r="A3" s="136" t="s">
        <v>515</v>
      </c>
      <c r="B3" s="141"/>
      <c r="C3" s="142"/>
      <c r="D3" s="143">
        <v>68558</v>
      </c>
      <c r="E3" s="144"/>
      <c r="F3" s="145">
        <v>128523</v>
      </c>
      <c r="G3" s="146"/>
      <c r="H3" s="147"/>
    </row>
    <row r="4" spans="1:8" x14ac:dyDescent="0.15">
      <c r="A4" s="148"/>
      <c r="B4" s="149"/>
      <c r="C4" s="150"/>
      <c r="D4" s="151">
        <v>56840</v>
      </c>
      <c r="E4" s="152"/>
      <c r="F4" s="153">
        <v>56792</v>
      </c>
      <c r="G4" s="154"/>
      <c r="H4" s="155"/>
    </row>
    <row r="5" spans="1:8" x14ac:dyDescent="0.15">
      <c r="A5" s="136" t="s">
        <v>517</v>
      </c>
      <c r="B5" s="141"/>
      <c r="C5" s="142"/>
      <c r="D5" s="143">
        <v>105008</v>
      </c>
      <c r="E5" s="144"/>
      <c r="F5" s="145">
        <v>96469</v>
      </c>
      <c r="G5" s="146"/>
      <c r="H5" s="147"/>
    </row>
    <row r="6" spans="1:8" x14ac:dyDescent="0.15">
      <c r="A6" s="148"/>
      <c r="B6" s="149"/>
      <c r="C6" s="150"/>
      <c r="D6" s="151">
        <v>92733</v>
      </c>
      <c r="E6" s="152"/>
      <c r="F6" s="153">
        <v>49775</v>
      </c>
      <c r="G6" s="154"/>
      <c r="H6" s="155"/>
    </row>
    <row r="7" spans="1:8" x14ac:dyDescent="0.15">
      <c r="A7" s="136" t="s">
        <v>518</v>
      </c>
      <c r="B7" s="141"/>
      <c r="C7" s="142"/>
      <c r="D7" s="143">
        <v>112073</v>
      </c>
      <c r="E7" s="144"/>
      <c r="F7" s="145">
        <v>85743</v>
      </c>
      <c r="G7" s="146"/>
      <c r="H7" s="147"/>
    </row>
    <row r="8" spans="1:8" x14ac:dyDescent="0.15">
      <c r="A8" s="148"/>
      <c r="B8" s="149"/>
      <c r="C8" s="150"/>
      <c r="D8" s="151">
        <v>96895</v>
      </c>
      <c r="E8" s="152"/>
      <c r="F8" s="153">
        <v>45231</v>
      </c>
      <c r="G8" s="154"/>
      <c r="H8" s="155"/>
    </row>
    <row r="9" spans="1:8" x14ac:dyDescent="0.15">
      <c r="A9" s="136" t="s">
        <v>519</v>
      </c>
      <c r="B9" s="141"/>
      <c r="C9" s="142"/>
      <c r="D9" s="143">
        <v>109684</v>
      </c>
      <c r="E9" s="144"/>
      <c r="F9" s="145">
        <v>92509</v>
      </c>
      <c r="G9" s="146"/>
      <c r="H9" s="147"/>
    </row>
    <row r="10" spans="1:8" x14ac:dyDescent="0.15">
      <c r="A10" s="148"/>
      <c r="B10" s="149"/>
      <c r="C10" s="150"/>
      <c r="D10" s="151">
        <v>92159</v>
      </c>
      <c r="E10" s="152"/>
      <c r="F10" s="153">
        <v>52274</v>
      </c>
      <c r="G10" s="154"/>
      <c r="H10" s="155"/>
    </row>
    <row r="11" spans="1:8" x14ac:dyDescent="0.15">
      <c r="A11" s="136" t="s">
        <v>520</v>
      </c>
      <c r="B11" s="141"/>
      <c r="C11" s="142"/>
      <c r="D11" s="143">
        <v>104157</v>
      </c>
      <c r="E11" s="144"/>
      <c r="F11" s="145">
        <v>98544</v>
      </c>
      <c r="G11" s="146"/>
      <c r="H11" s="147"/>
    </row>
    <row r="12" spans="1:8" x14ac:dyDescent="0.15">
      <c r="A12" s="148"/>
      <c r="B12" s="149"/>
      <c r="C12" s="156"/>
      <c r="D12" s="151">
        <v>95018</v>
      </c>
      <c r="E12" s="152"/>
      <c r="F12" s="153">
        <v>55816</v>
      </c>
      <c r="G12" s="154"/>
      <c r="H12" s="155"/>
    </row>
    <row r="13" spans="1:8" x14ac:dyDescent="0.15">
      <c r="A13" s="136"/>
      <c r="B13" s="141"/>
      <c r="C13" s="157"/>
      <c r="D13" s="158">
        <v>99896</v>
      </c>
      <c r="E13" s="159"/>
      <c r="F13" s="160">
        <v>100358</v>
      </c>
      <c r="G13" s="161"/>
      <c r="H13" s="147"/>
    </row>
    <row r="14" spans="1:8" x14ac:dyDescent="0.15">
      <c r="A14" s="148"/>
      <c r="B14" s="149"/>
      <c r="C14" s="150"/>
      <c r="D14" s="151">
        <v>86729</v>
      </c>
      <c r="E14" s="152"/>
      <c r="F14" s="153">
        <v>51978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8.9499999999999993</v>
      </c>
      <c r="C19" s="162">
        <f>ROUND(VALUE(SUBSTITUTE(実質収支比率等に係る経年分析!G$48,"▲","-")),2)</f>
        <v>11.47</v>
      </c>
      <c r="D19" s="162">
        <f>ROUND(VALUE(SUBSTITUTE(実質収支比率等に係る経年分析!H$48,"▲","-")),2)</f>
        <v>12.27</v>
      </c>
      <c r="E19" s="162">
        <f>ROUND(VALUE(SUBSTITUTE(実質収支比率等に係る経年分析!I$48,"▲","-")),2)</f>
        <v>12.58</v>
      </c>
      <c r="F19" s="162">
        <f>ROUND(VALUE(SUBSTITUTE(実質収支比率等に係る経年分析!J$48,"▲","-")),2)</f>
        <v>9.07</v>
      </c>
    </row>
    <row r="20" spans="1:11" x14ac:dyDescent="0.15">
      <c r="A20" s="162" t="s">
        <v>53</v>
      </c>
      <c r="B20" s="162">
        <f>ROUND(VALUE(SUBSTITUTE(実質収支比率等に係る経年分析!F$47,"▲","-")),2)</f>
        <v>53.68</v>
      </c>
      <c r="C20" s="162">
        <f>ROUND(VALUE(SUBSTITUTE(実質収支比率等に係る経年分析!G$47,"▲","-")),2)</f>
        <v>55.29</v>
      </c>
      <c r="D20" s="162">
        <f>ROUND(VALUE(SUBSTITUTE(実質収支比率等に係る経年分析!H$47,"▲","-")),2)</f>
        <v>60.55</v>
      </c>
      <c r="E20" s="162">
        <f>ROUND(VALUE(SUBSTITUTE(実質収支比率等に係る経年分析!I$47,"▲","-")),2)</f>
        <v>66.209999999999994</v>
      </c>
      <c r="F20" s="162">
        <f>ROUND(VALUE(SUBSTITUTE(実質収支比率等に係る経年分析!J$47,"▲","-")),2)</f>
        <v>65.34</v>
      </c>
    </row>
    <row r="21" spans="1:11" x14ac:dyDescent="0.15">
      <c r="A21" s="162" t="s">
        <v>54</v>
      </c>
      <c r="B21" s="162">
        <f>IF(ISNUMBER(VALUE(SUBSTITUTE(実質収支比率等に係る経年分析!F$49,"▲","-"))),ROUND(VALUE(SUBSTITUTE(実質収支比率等に係る経年分析!F$49,"▲","-")),2),NA())</f>
        <v>9.74</v>
      </c>
      <c r="C21" s="162">
        <f>IF(ISNUMBER(VALUE(SUBSTITUTE(実質収支比率等に係る経年分析!G$49,"▲","-"))),ROUND(VALUE(SUBSTITUTE(実質収支比率等に係る経年分析!G$49,"▲","-")),2),NA())</f>
        <v>7.27</v>
      </c>
      <c r="D21" s="162">
        <f>IF(ISNUMBER(VALUE(SUBSTITUTE(実質収支比率等に係る経年分析!H$49,"▲","-"))),ROUND(VALUE(SUBSTITUTE(実質収支比率等に係る経年分析!H$49,"▲","-")),2),NA())</f>
        <v>7.6</v>
      </c>
      <c r="E21" s="162">
        <f>IF(ISNUMBER(VALUE(SUBSTITUTE(実質収支比率等に係る経年分析!I$49,"▲","-"))),ROUND(VALUE(SUBSTITUTE(実質収支比率等に係る経年分析!I$49,"▲","-")),2),NA())</f>
        <v>6.56</v>
      </c>
      <c r="F21" s="162">
        <f>IF(ISNUMBER(VALUE(SUBSTITUTE(実質収支比率等に係る経年分析!J$49,"▲","-"))),ROUND(VALUE(SUBSTITUTE(実質収支比率等に係る経年分析!J$49,"▲","-")),2),NA())</f>
        <v>-3.15</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15">
      <c r="A32" s="163" t="str">
        <f>IF(連結実質赤字比率に係る赤字・黒字の構成分析!C$38="",NA(),連結実質赤字比率に係る赤字・黒字の構成分析!C$38)</f>
        <v>後期高齢者医療事業特別会計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15">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7.0000000000000007E-2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0.57999999999999996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0.76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0.68</v>
      </c>
    </row>
    <row r="34" spans="1:16" x14ac:dyDescent="0.15">
      <c r="A34" s="163" t="str">
        <f>IF(連結実質赤字比率に係る赤字・黒字の構成分析!C$36="",NA(),連結実質赤字比率に係る赤字・黒字の構成分析!C$36)</f>
        <v>国民健康保険事業特別会計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1.47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1.91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2.14</v>
      </c>
    </row>
    <row r="35" spans="1:16" x14ac:dyDescent="0.15">
      <c r="A35" s="163" t="str">
        <f>IF(連結実質赤字比率に係る赤字・黒字の構成分析!C$35="",NA(),連結実質赤字比率に係る赤字・黒字の構成分析!C$35)</f>
        <v>介護保険事業特別会計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1.1100000000000001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1.56</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2.06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1.47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3.37</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8.94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11.47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12.27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12.57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9.06</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2197</v>
      </c>
      <c r="E42" s="164"/>
      <c r="F42" s="164"/>
      <c r="G42" s="164">
        <f>'実質公債費比率（分子）の構造'!L$52</f>
        <v>2342</v>
      </c>
      <c r="H42" s="164"/>
      <c r="I42" s="164"/>
      <c r="J42" s="164">
        <f>'実質公債費比率（分子）の構造'!M$52</f>
        <v>2539</v>
      </c>
      <c r="K42" s="164"/>
      <c r="L42" s="164"/>
      <c r="M42" s="164">
        <f>'実質公債費比率（分子）の構造'!N$52</f>
        <v>2599</v>
      </c>
      <c r="N42" s="164"/>
      <c r="O42" s="164"/>
      <c r="P42" s="164">
        <f>'実質公債費比率（分子）の構造'!O$52</f>
        <v>2537</v>
      </c>
    </row>
    <row r="43" spans="1:16" x14ac:dyDescent="0.15">
      <c r="A43" s="164" t="s">
        <v>16</v>
      </c>
      <c r="B43" s="164">
        <f>'実質公債費比率（分子）の構造'!K$51</f>
        <v>1</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f>'実質公債費比率（分子）の構造'!O$51</f>
        <v>1</v>
      </c>
      <c r="O43" s="164"/>
      <c r="P43" s="164"/>
    </row>
    <row r="44" spans="1:16" x14ac:dyDescent="0.15">
      <c r="A44" s="164" t="s">
        <v>62</v>
      </c>
      <c r="B44" s="164">
        <f>'実質公債費比率（分子）の構造'!K$50</f>
        <v>0</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44</v>
      </c>
      <c r="C45" s="164"/>
      <c r="D45" s="164"/>
      <c r="E45" s="164">
        <f>'実質公債費比率（分子）の構造'!L$49</f>
        <v>66</v>
      </c>
      <c r="F45" s="164"/>
      <c r="G45" s="164"/>
      <c r="H45" s="164">
        <f>'実質公債費比率（分子）の構造'!M$49</f>
        <v>67</v>
      </c>
      <c r="I45" s="164"/>
      <c r="J45" s="164"/>
      <c r="K45" s="164">
        <f>'実質公債費比率（分子）の構造'!N$49</f>
        <v>74</v>
      </c>
      <c r="L45" s="164"/>
      <c r="M45" s="164"/>
      <c r="N45" s="164">
        <f>'実質公債費比率（分子）の構造'!O$49</f>
        <v>72</v>
      </c>
      <c r="O45" s="164"/>
      <c r="P45" s="164"/>
    </row>
    <row r="46" spans="1:16" x14ac:dyDescent="0.15">
      <c r="A46" s="164" t="s">
        <v>64</v>
      </c>
      <c r="B46" s="164">
        <f>'実質公債費比率（分子）の構造'!K$48</f>
        <v>275</v>
      </c>
      <c r="C46" s="164"/>
      <c r="D46" s="164"/>
      <c r="E46" s="164">
        <f>'実質公債費比率（分子）の構造'!L$48</f>
        <v>278</v>
      </c>
      <c r="F46" s="164"/>
      <c r="G46" s="164"/>
      <c r="H46" s="164">
        <f>'実質公債費比率（分子）の構造'!M$48</f>
        <v>249</v>
      </c>
      <c r="I46" s="164"/>
      <c r="J46" s="164"/>
      <c r="K46" s="164">
        <f>'実質公債費比率（分子）の構造'!N$48</f>
        <v>240</v>
      </c>
      <c r="L46" s="164"/>
      <c r="M46" s="164"/>
      <c r="N46" s="164">
        <f>'実質公債費比率（分子）の構造'!O$48</f>
        <v>232</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2155</v>
      </c>
      <c r="C49" s="164"/>
      <c r="D49" s="164"/>
      <c r="E49" s="164">
        <f>'実質公債費比率（分子）の構造'!L$45</f>
        <v>2270</v>
      </c>
      <c r="F49" s="164"/>
      <c r="G49" s="164"/>
      <c r="H49" s="164">
        <f>'実質公債費比率（分子）の構造'!M$45</f>
        <v>2555</v>
      </c>
      <c r="I49" s="164"/>
      <c r="J49" s="164"/>
      <c r="K49" s="164">
        <f>'実質公債費比率（分子）の構造'!N$45</f>
        <v>2640</v>
      </c>
      <c r="L49" s="164"/>
      <c r="M49" s="164"/>
      <c r="N49" s="164">
        <f>'実質公債費比率（分子）の構造'!O$45</f>
        <v>2704</v>
      </c>
      <c r="O49" s="164"/>
      <c r="P49" s="164"/>
    </row>
    <row r="50" spans="1:16" x14ac:dyDescent="0.15">
      <c r="A50" s="164" t="s">
        <v>67</v>
      </c>
      <c r="B50" s="164" t="e">
        <f>NA()</f>
        <v>#N/A</v>
      </c>
      <c r="C50" s="164">
        <f>IF(ISNUMBER('実質公債費比率（分子）の構造'!K$53),'実質公債費比率（分子）の構造'!K$53,NA())</f>
        <v>278</v>
      </c>
      <c r="D50" s="164" t="e">
        <f>NA()</f>
        <v>#N/A</v>
      </c>
      <c r="E50" s="164" t="e">
        <f>NA()</f>
        <v>#N/A</v>
      </c>
      <c r="F50" s="164">
        <f>IF(ISNUMBER('実質公債費比率（分子）の構造'!L$53),'実質公債費比率（分子）の構造'!L$53,NA())</f>
        <v>272</v>
      </c>
      <c r="G50" s="164" t="e">
        <f>NA()</f>
        <v>#N/A</v>
      </c>
      <c r="H50" s="164" t="e">
        <f>NA()</f>
        <v>#N/A</v>
      </c>
      <c r="I50" s="164">
        <f>IF(ISNUMBER('実質公債費比率（分子）の構造'!M$53),'実質公債費比率（分子）の構造'!M$53,NA())</f>
        <v>332</v>
      </c>
      <c r="J50" s="164" t="e">
        <f>NA()</f>
        <v>#N/A</v>
      </c>
      <c r="K50" s="164" t="e">
        <f>NA()</f>
        <v>#N/A</v>
      </c>
      <c r="L50" s="164">
        <f>IF(ISNUMBER('実質公債費比率（分子）の構造'!N$53),'実質公債費比率（分子）の構造'!N$53,NA())</f>
        <v>355</v>
      </c>
      <c r="M50" s="164" t="e">
        <f>NA()</f>
        <v>#N/A</v>
      </c>
      <c r="N50" s="164" t="e">
        <f>NA()</f>
        <v>#N/A</v>
      </c>
      <c r="O50" s="164">
        <f>IF(ISNUMBER('実質公債費比率（分子）の構造'!O$53),'実質公債費比率（分子）の構造'!O$53,NA())</f>
        <v>472</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21845</v>
      </c>
      <c r="E56" s="163"/>
      <c r="F56" s="163"/>
      <c r="G56" s="163">
        <f>'将来負担比率（分子）の構造'!J$52</f>
        <v>21497</v>
      </c>
      <c r="H56" s="163"/>
      <c r="I56" s="163"/>
      <c r="J56" s="163">
        <f>'将来負担比率（分子）の構造'!K$52</f>
        <v>20752</v>
      </c>
      <c r="K56" s="163"/>
      <c r="L56" s="163"/>
      <c r="M56" s="163">
        <f>'将来負担比率（分子）の構造'!L$52</f>
        <v>20367</v>
      </c>
      <c r="N56" s="163"/>
      <c r="O56" s="163"/>
      <c r="P56" s="163">
        <f>'将来負担比率（分子）の構造'!M$52</f>
        <v>19562</v>
      </c>
    </row>
    <row r="57" spans="1:16" x14ac:dyDescent="0.15">
      <c r="A57" s="163" t="s">
        <v>42</v>
      </c>
      <c r="B57" s="163"/>
      <c r="C57" s="163"/>
      <c r="D57" s="163">
        <f>'将来負担比率（分子）の構造'!I$51</f>
        <v>21</v>
      </c>
      <c r="E57" s="163"/>
      <c r="F57" s="163"/>
      <c r="G57" s="163">
        <f>'将来負担比率（分子）の構造'!J$51</f>
        <v>21</v>
      </c>
      <c r="H57" s="163"/>
      <c r="I57" s="163"/>
      <c r="J57" s="163">
        <f>'将来負担比率（分子）の構造'!K$51</f>
        <v>23</v>
      </c>
      <c r="K57" s="163"/>
      <c r="L57" s="163"/>
      <c r="M57" s="163">
        <f>'将来負担比率（分子）の構造'!L$51</f>
        <v>15</v>
      </c>
      <c r="N57" s="163"/>
      <c r="O57" s="163"/>
      <c r="P57" s="163">
        <f>'将来負担比率（分子）の構造'!M$51</f>
        <v>6</v>
      </c>
    </row>
    <row r="58" spans="1:16" x14ac:dyDescent="0.15">
      <c r="A58" s="163" t="s">
        <v>41</v>
      </c>
      <c r="B58" s="163"/>
      <c r="C58" s="163"/>
      <c r="D58" s="163">
        <f>'将来負担比率（分子）の構造'!I$50</f>
        <v>9283</v>
      </c>
      <c r="E58" s="163"/>
      <c r="F58" s="163"/>
      <c r="G58" s="163">
        <f>'将来負担比率（分子）の構造'!J$50</f>
        <v>10172</v>
      </c>
      <c r="H58" s="163"/>
      <c r="I58" s="163"/>
      <c r="J58" s="163">
        <f>'将来負担比率（分子）の構造'!K$50</f>
        <v>10615</v>
      </c>
      <c r="K58" s="163"/>
      <c r="L58" s="163"/>
      <c r="M58" s="163">
        <f>'将来負担比率（分子）の構造'!L$50</f>
        <v>11231</v>
      </c>
      <c r="N58" s="163"/>
      <c r="O58" s="163"/>
      <c r="P58" s="163">
        <f>'将来負担比率（分子）の構造'!M$50</f>
        <v>11824</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2115</v>
      </c>
      <c r="C62" s="163"/>
      <c r="D62" s="163"/>
      <c r="E62" s="163">
        <f>'将来負担比率（分子）の構造'!J$45</f>
        <v>2010</v>
      </c>
      <c r="F62" s="163"/>
      <c r="G62" s="163"/>
      <c r="H62" s="163">
        <f>'将来負担比率（分子）の構造'!K$45</f>
        <v>1913</v>
      </c>
      <c r="I62" s="163"/>
      <c r="J62" s="163"/>
      <c r="K62" s="163">
        <f>'将来負担比率（分子）の構造'!L$45</f>
        <v>1962</v>
      </c>
      <c r="L62" s="163"/>
      <c r="M62" s="163"/>
      <c r="N62" s="163">
        <f>'将来負担比率（分子）の構造'!M$45</f>
        <v>2101</v>
      </c>
      <c r="O62" s="163"/>
      <c r="P62" s="163"/>
    </row>
    <row r="63" spans="1:16" x14ac:dyDescent="0.15">
      <c r="A63" s="163" t="s">
        <v>34</v>
      </c>
      <c r="B63" s="163">
        <f>'将来負担比率（分子）の構造'!I$44</f>
        <v>288</v>
      </c>
      <c r="C63" s="163"/>
      <c r="D63" s="163"/>
      <c r="E63" s="163">
        <f>'将来負担比率（分子）の構造'!J$44</f>
        <v>264</v>
      </c>
      <c r="F63" s="163"/>
      <c r="G63" s="163"/>
      <c r="H63" s="163">
        <f>'将来負担比率（分子）の構造'!K$44</f>
        <v>197</v>
      </c>
      <c r="I63" s="163"/>
      <c r="J63" s="163"/>
      <c r="K63" s="163">
        <f>'将来負担比率（分子）の構造'!L$44</f>
        <v>123</v>
      </c>
      <c r="L63" s="163"/>
      <c r="M63" s="163"/>
      <c r="N63" s="163">
        <f>'将来負担比率（分子）の構造'!M$44</f>
        <v>51</v>
      </c>
      <c r="O63" s="163"/>
      <c r="P63" s="163"/>
    </row>
    <row r="64" spans="1:16" x14ac:dyDescent="0.15">
      <c r="A64" s="163" t="s">
        <v>33</v>
      </c>
      <c r="B64" s="163">
        <f>'将来負担比率（分子）の構造'!I$43</f>
        <v>3068</v>
      </c>
      <c r="C64" s="163"/>
      <c r="D64" s="163"/>
      <c r="E64" s="163">
        <f>'将来負担比率（分子）の構造'!J$43</f>
        <v>2824</v>
      </c>
      <c r="F64" s="163"/>
      <c r="G64" s="163"/>
      <c r="H64" s="163">
        <f>'将来負担比率（分子）の構造'!K$43</f>
        <v>2593</v>
      </c>
      <c r="I64" s="163"/>
      <c r="J64" s="163"/>
      <c r="K64" s="163">
        <f>'将来負担比率（分子）の構造'!L$43</f>
        <v>2743</v>
      </c>
      <c r="L64" s="163"/>
      <c r="M64" s="163"/>
      <c r="N64" s="163">
        <f>'将来負担比率（分子）の構造'!M$43</f>
        <v>2800</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18854</v>
      </c>
      <c r="C66" s="163"/>
      <c r="D66" s="163"/>
      <c r="E66" s="163">
        <f>'将来負担比率（分子）の構造'!J$41</f>
        <v>18965</v>
      </c>
      <c r="F66" s="163"/>
      <c r="G66" s="163"/>
      <c r="H66" s="163">
        <f>'将来負担比率（分子）の構造'!K$41</f>
        <v>18933</v>
      </c>
      <c r="I66" s="163"/>
      <c r="J66" s="163"/>
      <c r="K66" s="163">
        <f>'将来負担比率（分子）の構造'!L$41</f>
        <v>18436</v>
      </c>
      <c r="L66" s="163"/>
      <c r="M66" s="163"/>
      <c r="N66" s="163">
        <f>'将来負担比率（分子）の構造'!M$41</f>
        <v>18074</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6491</v>
      </c>
      <c r="C72" s="167">
        <f>基金残高に係る経年分析!G55</f>
        <v>7155</v>
      </c>
      <c r="D72" s="167">
        <f>基金残高に係る経年分析!H55</f>
        <v>7174</v>
      </c>
    </row>
    <row r="73" spans="1:16" x14ac:dyDescent="0.15">
      <c r="A73" s="166" t="s">
        <v>74</v>
      </c>
      <c r="B73" s="167">
        <f>基金残高に係る経年分析!F56</f>
        <v>1255</v>
      </c>
      <c r="C73" s="167">
        <f>基金残高に係る経年分析!G56</f>
        <v>1106</v>
      </c>
      <c r="D73" s="167">
        <f>基金残高に係る経年分析!H56</f>
        <v>1618</v>
      </c>
    </row>
    <row r="74" spans="1:16" x14ac:dyDescent="0.15">
      <c r="A74" s="166" t="s">
        <v>75</v>
      </c>
      <c r="B74" s="167">
        <f>基金残高に係る経年分析!F57</f>
        <v>3515</v>
      </c>
      <c r="C74" s="167">
        <f>基金残高に係る経年分析!G57</f>
        <v>3479</v>
      </c>
      <c r="D74" s="167">
        <f>基金残高に係る経年分析!H57</f>
        <v>3287</v>
      </c>
    </row>
  </sheetData>
  <sheetProtection algorithmName="SHA-512" hashValue="Vs8d40+yJLP4yb/S9tA/4XQI01+FZLC8ehTUT4qYYACrDkAbA78mpxptlBzgWtGMEMurgKHXs9HujxLkPdWdOQ==" saltValue="5gJtvLvu3IURXAdCOU+kM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3453130</v>
      </c>
      <c r="S5" s="613"/>
      <c r="T5" s="613"/>
      <c r="U5" s="613"/>
      <c r="V5" s="613"/>
      <c r="W5" s="613"/>
      <c r="X5" s="613"/>
      <c r="Y5" s="614"/>
      <c r="Z5" s="615">
        <v>16.8</v>
      </c>
      <c r="AA5" s="615"/>
      <c r="AB5" s="615"/>
      <c r="AC5" s="615"/>
      <c r="AD5" s="616">
        <v>3453130</v>
      </c>
      <c r="AE5" s="616"/>
      <c r="AF5" s="616"/>
      <c r="AG5" s="616"/>
      <c r="AH5" s="616"/>
      <c r="AI5" s="616"/>
      <c r="AJ5" s="616"/>
      <c r="AK5" s="616"/>
      <c r="AL5" s="617">
        <v>31.1</v>
      </c>
      <c r="AM5" s="618"/>
      <c r="AN5" s="618"/>
      <c r="AO5" s="619"/>
      <c r="AP5" s="609" t="s">
        <v>216</v>
      </c>
      <c r="AQ5" s="610"/>
      <c r="AR5" s="610"/>
      <c r="AS5" s="610"/>
      <c r="AT5" s="610"/>
      <c r="AU5" s="610"/>
      <c r="AV5" s="610"/>
      <c r="AW5" s="610"/>
      <c r="AX5" s="610"/>
      <c r="AY5" s="610"/>
      <c r="AZ5" s="610"/>
      <c r="BA5" s="610"/>
      <c r="BB5" s="610"/>
      <c r="BC5" s="610"/>
      <c r="BD5" s="610"/>
      <c r="BE5" s="610"/>
      <c r="BF5" s="611"/>
      <c r="BG5" s="623">
        <v>3453130</v>
      </c>
      <c r="BH5" s="624"/>
      <c r="BI5" s="624"/>
      <c r="BJ5" s="624"/>
      <c r="BK5" s="624"/>
      <c r="BL5" s="624"/>
      <c r="BM5" s="624"/>
      <c r="BN5" s="625"/>
      <c r="BO5" s="626">
        <v>100</v>
      </c>
      <c r="BP5" s="626"/>
      <c r="BQ5" s="626"/>
      <c r="BR5" s="626"/>
      <c r="BS5" s="627">
        <v>84805</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118188</v>
      </c>
      <c r="S6" s="624"/>
      <c r="T6" s="624"/>
      <c r="U6" s="624"/>
      <c r="V6" s="624"/>
      <c r="W6" s="624"/>
      <c r="X6" s="624"/>
      <c r="Y6" s="625"/>
      <c r="Z6" s="626">
        <v>0.6</v>
      </c>
      <c r="AA6" s="626"/>
      <c r="AB6" s="626"/>
      <c r="AC6" s="626"/>
      <c r="AD6" s="627">
        <v>118188</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3453130</v>
      </c>
      <c r="BH6" s="624"/>
      <c r="BI6" s="624"/>
      <c r="BJ6" s="624"/>
      <c r="BK6" s="624"/>
      <c r="BL6" s="624"/>
      <c r="BM6" s="624"/>
      <c r="BN6" s="625"/>
      <c r="BO6" s="626">
        <v>100</v>
      </c>
      <c r="BP6" s="626"/>
      <c r="BQ6" s="626"/>
      <c r="BR6" s="626"/>
      <c r="BS6" s="627">
        <v>84805</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207541</v>
      </c>
      <c r="CS6" s="624"/>
      <c r="CT6" s="624"/>
      <c r="CU6" s="624"/>
      <c r="CV6" s="624"/>
      <c r="CW6" s="624"/>
      <c r="CX6" s="624"/>
      <c r="CY6" s="625"/>
      <c r="CZ6" s="617">
        <v>1.1000000000000001</v>
      </c>
      <c r="DA6" s="618"/>
      <c r="DB6" s="618"/>
      <c r="DC6" s="634"/>
      <c r="DD6" s="632">
        <v>35875</v>
      </c>
      <c r="DE6" s="624"/>
      <c r="DF6" s="624"/>
      <c r="DG6" s="624"/>
      <c r="DH6" s="624"/>
      <c r="DI6" s="624"/>
      <c r="DJ6" s="624"/>
      <c r="DK6" s="624"/>
      <c r="DL6" s="624"/>
      <c r="DM6" s="624"/>
      <c r="DN6" s="624"/>
      <c r="DO6" s="624"/>
      <c r="DP6" s="625"/>
      <c r="DQ6" s="632">
        <v>174941</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2719</v>
      </c>
      <c r="S7" s="624"/>
      <c r="T7" s="624"/>
      <c r="U7" s="624"/>
      <c r="V7" s="624"/>
      <c r="W7" s="624"/>
      <c r="X7" s="624"/>
      <c r="Y7" s="625"/>
      <c r="Z7" s="626">
        <v>0</v>
      </c>
      <c r="AA7" s="626"/>
      <c r="AB7" s="626"/>
      <c r="AC7" s="626"/>
      <c r="AD7" s="627">
        <v>2719</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1512910</v>
      </c>
      <c r="BH7" s="624"/>
      <c r="BI7" s="624"/>
      <c r="BJ7" s="624"/>
      <c r="BK7" s="624"/>
      <c r="BL7" s="624"/>
      <c r="BM7" s="624"/>
      <c r="BN7" s="625"/>
      <c r="BO7" s="626">
        <v>43.8</v>
      </c>
      <c r="BP7" s="626"/>
      <c r="BQ7" s="626"/>
      <c r="BR7" s="626"/>
      <c r="BS7" s="627">
        <v>84805</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3389864</v>
      </c>
      <c r="CS7" s="624"/>
      <c r="CT7" s="624"/>
      <c r="CU7" s="624"/>
      <c r="CV7" s="624"/>
      <c r="CW7" s="624"/>
      <c r="CX7" s="624"/>
      <c r="CY7" s="625"/>
      <c r="CZ7" s="626">
        <v>17.5</v>
      </c>
      <c r="DA7" s="626"/>
      <c r="DB7" s="626"/>
      <c r="DC7" s="626"/>
      <c r="DD7" s="632">
        <v>282483</v>
      </c>
      <c r="DE7" s="624"/>
      <c r="DF7" s="624"/>
      <c r="DG7" s="624"/>
      <c r="DH7" s="624"/>
      <c r="DI7" s="624"/>
      <c r="DJ7" s="624"/>
      <c r="DK7" s="624"/>
      <c r="DL7" s="624"/>
      <c r="DM7" s="624"/>
      <c r="DN7" s="624"/>
      <c r="DO7" s="624"/>
      <c r="DP7" s="625"/>
      <c r="DQ7" s="632">
        <v>2937248</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36041</v>
      </c>
      <c r="S8" s="624"/>
      <c r="T8" s="624"/>
      <c r="U8" s="624"/>
      <c r="V8" s="624"/>
      <c r="W8" s="624"/>
      <c r="X8" s="624"/>
      <c r="Y8" s="625"/>
      <c r="Z8" s="626">
        <v>0.2</v>
      </c>
      <c r="AA8" s="626"/>
      <c r="AB8" s="626"/>
      <c r="AC8" s="626"/>
      <c r="AD8" s="627">
        <v>36041</v>
      </c>
      <c r="AE8" s="627"/>
      <c r="AF8" s="627"/>
      <c r="AG8" s="627"/>
      <c r="AH8" s="627"/>
      <c r="AI8" s="627"/>
      <c r="AJ8" s="627"/>
      <c r="AK8" s="627"/>
      <c r="AL8" s="628">
        <v>0.3</v>
      </c>
      <c r="AM8" s="629"/>
      <c r="AN8" s="629"/>
      <c r="AO8" s="630"/>
      <c r="AP8" s="620" t="s">
        <v>227</v>
      </c>
      <c r="AQ8" s="621"/>
      <c r="AR8" s="621"/>
      <c r="AS8" s="621"/>
      <c r="AT8" s="621"/>
      <c r="AU8" s="621"/>
      <c r="AV8" s="621"/>
      <c r="AW8" s="621"/>
      <c r="AX8" s="621"/>
      <c r="AY8" s="621"/>
      <c r="AZ8" s="621"/>
      <c r="BA8" s="621"/>
      <c r="BB8" s="621"/>
      <c r="BC8" s="621"/>
      <c r="BD8" s="621"/>
      <c r="BE8" s="621"/>
      <c r="BF8" s="622"/>
      <c r="BG8" s="623">
        <v>41286</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5464290</v>
      </c>
      <c r="CS8" s="624"/>
      <c r="CT8" s="624"/>
      <c r="CU8" s="624"/>
      <c r="CV8" s="624"/>
      <c r="CW8" s="624"/>
      <c r="CX8" s="624"/>
      <c r="CY8" s="625"/>
      <c r="CZ8" s="626">
        <v>28.2</v>
      </c>
      <c r="DA8" s="626"/>
      <c r="DB8" s="626"/>
      <c r="DC8" s="626"/>
      <c r="DD8" s="632">
        <v>3512</v>
      </c>
      <c r="DE8" s="624"/>
      <c r="DF8" s="624"/>
      <c r="DG8" s="624"/>
      <c r="DH8" s="624"/>
      <c r="DI8" s="624"/>
      <c r="DJ8" s="624"/>
      <c r="DK8" s="624"/>
      <c r="DL8" s="624"/>
      <c r="DM8" s="624"/>
      <c r="DN8" s="624"/>
      <c r="DO8" s="624"/>
      <c r="DP8" s="625"/>
      <c r="DQ8" s="632">
        <v>3498619</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46954</v>
      </c>
      <c r="S9" s="624"/>
      <c r="T9" s="624"/>
      <c r="U9" s="624"/>
      <c r="V9" s="624"/>
      <c r="W9" s="624"/>
      <c r="X9" s="624"/>
      <c r="Y9" s="625"/>
      <c r="Z9" s="626">
        <v>0.2</v>
      </c>
      <c r="AA9" s="626"/>
      <c r="AB9" s="626"/>
      <c r="AC9" s="626"/>
      <c r="AD9" s="627">
        <v>46954</v>
      </c>
      <c r="AE9" s="627"/>
      <c r="AF9" s="627"/>
      <c r="AG9" s="627"/>
      <c r="AH9" s="627"/>
      <c r="AI9" s="627"/>
      <c r="AJ9" s="627"/>
      <c r="AK9" s="627"/>
      <c r="AL9" s="628">
        <v>0.4</v>
      </c>
      <c r="AM9" s="629"/>
      <c r="AN9" s="629"/>
      <c r="AO9" s="630"/>
      <c r="AP9" s="620" t="s">
        <v>230</v>
      </c>
      <c r="AQ9" s="621"/>
      <c r="AR9" s="621"/>
      <c r="AS9" s="621"/>
      <c r="AT9" s="621"/>
      <c r="AU9" s="621"/>
      <c r="AV9" s="621"/>
      <c r="AW9" s="621"/>
      <c r="AX9" s="621"/>
      <c r="AY9" s="621"/>
      <c r="AZ9" s="621"/>
      <c r="BA9" s="621"/>
      <c r="BB9" s="621"/>
      <c r="BC9" s="621"/>
      <c r="BD9" s="621"/>
      <c r="BE9" s="621"/>
      <c r="BF9" s="622"/>
      <c r="BG9" s="623">
        <v>1176682</v>
      </c>
      <c r="BH9" s="624"/>
      <c r="BI9" s="624"/>
      <c r="BJ9" s="624"/>
      <c r="BK9" s="624"/>
      <c r="BL9" s="624"/>
      <c r="BM9" s="624"/>
      <c r="BN9" s="625"/>
      <c r="BO9" s="626">
        <v>34.1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1659249</v>
      </c>
      <c r="CS9" s="624"/>
      <c r="CT9" s="624"/>
      <c r="CU9" s="624"/>
      <c r="CV9" s="624"/>
      <c r="CW9" s="624"/>
      <c r="CX9" s="624"/>
      <c r="CY9" s="625"/>
      <c r="CZ9" s="626">
        <v>8.6</v>
      </c>
      <c r="DA9" s="626"/>
      <c r="DB9" s="626"/>
      <c r="DC9" s="626"/>
      <c r="DD9" s="632">
        <v>25568</v>
      </c>
      <c r="DE9" s="624"/>
      <c r="DF9" s="624"/>
      <c r="DG9" s="624"/>
      <c r="DH9" s="624"/>
      <c r="DI9" s="624"/>
      <c r="DJ9" s="624"/>
      <c r="DK9" s="624"/>
      <c r="DL9" s="624"/>
      <c r="DM9" s="624"/>
      <c r="DN9" s="624"/>
      <c r="DO9" s="624"/>
      <c r="DP9" s="625"/>
      <c r="DQ9" s="632">
        <v>1161182</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92993</v>
      </c>
      <c r="BH10" s="624"/>
      <c r="BI10" s="624"/>
      <c r="BJ10" s="624"/>
      <c r="BK10" s="624"/>
      <c r="BL10" s="624"/>
      <c r="BM10" s="624"/>
      <c r="BN10" s="625"/>
      <c r="BO10" s="626">
        <v>2.7</v>
      </c>
      <c r="BP10" s="626"/>
      <c r="BQ10" s="626"/>
      <c r="BR10" s="626"/>
      <c r="BS10" s="627">
        <v>26951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12015</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4218</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733848</v>
      </c>
      <c r="S11" s="624"/>
      <c r="T11" s="624"/>
      <c r="U11" s="624"/>
      <c r="V11" s="624"/>
      <c r="W11" s="624"/>
      <c r="X11" s="624"/>
      <c r="Y11" s="625"/>
      <c r="Z11" s="628">
        <v>3.6</v>
      </c>
      <c r="AA11" s="629"/>
      <c r="AB11" s="629"/>
      <c r="AC11" s="635"/>
      <c r="AD11" s="632">
        <v>733848</v>
      </c>
      <c r="AE11" s="624"/>
      <c r="AF11" s="624"/>
      <c r="AG11" s="624"/>
      <c r="AH11" s="624"/>
      <c r="AI11" s="624"/>
      <c r="AJ11" s="624"/>
      <c r="AK11" s="625"/>
      <c r="AL11" s="628">
        <v>6.6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201949</v>
      </c>
      <c r="BH11" s="624"/>
      <c r="BI11" s="624"/>
      <c r="BJ11" s="624"/>
      <c r="BK11" s="624"/>
      <c r="BL11" s="624"/>
      <c r="BM11" s="624"/>
      <c r="BN11" s="625"/>
      <c r="BO11" s="626">
        <v>5.8</v>
      </c>
      <c r="BP11" s="626"/>
      <c r="BQ11" s="626"/>
      <c r="BR11" s="626"/>
      <c r="BS11" s="627">
        <v>57854</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779764</v>
      </c>
      <c r="CS11" s="624"/>
      <c r="CT11" s="624"/>
      <c r="CU11" s="624"/>
      <c r="CV11" s="624"/>
      <c r="CW11" s="624"/>
      <c r="CX11" s="624"/>
      <c r="CY11" s="625"/>
      <c r="CZ11" s="626">
        <v>4</v>
      </c>
      <c r="DA11" s="626"/>
      <c r="DB11" s="626"/>
      <c r="DC11" s="626"/>
      <c r="DD11" s="632">
        <v>275604</v>
      </c>
      <c r="DE11" s="624"/>
      <c r="DF11" s="624"/>
      <c r="DG11" s="624"/>
      <c r="DH11" s="624"/>
      <c r="DI11" s="624"/>
      <c r="DJ11" s="624"/>
      <c r="DK11" s="624"/>
      <c r="DL11" s="624"/>
      <c r="DM11" s="624"/>
      <c r="DN11" s="624"/>
      <c r="DO11" s="624"/>
      <c r="DP11" s="625"/>
      <c r="DQ11" s="632">
        <v>482601</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1642208</v>
      </c>
      <c r="BH12" s="624"/>
      <c r="BI12" s="624"/>
      <c r="BJ12" s="624"/>
      <c r="BK12" s="624"/>
      <c r="BL12" s="624"/>
      <c r="BM12" s="624"/>
      <c r="BN12" s="625"/>
      <c r="BO12" s="626">
        <v>47.6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436218</v>
      </c>
      <c r="CS12" s="624"/>
      <c r="CT12" s="624"/>
      <c r="CU12" s="624"/>
      <c r="CV12" s="624"/>
      <c r="CW12" s="624"/>
      <c r="CX12" s="624"/>
      <c r="CY12" s="625"/>
      <c r="CZ12" s="626">
        <v>2.2999999999999998</v>
      </c>
      <c r="DA12" s="626"/>
      <c r="DB12" s="626"/>
      <c r="DC12" s="626"/>
      <c r="DD12" s="632">
        <v>244357</v>
      </c>
      <c r="DE12" s="624"/>
      <c r="DF12" s="624"/>
      <c r="DG12" s="624"/>
      <c r="DH12" s="624"/>
      <c r="DI12" s="624"/>
      <c r="DJ12" s="624"/>
      <c r="DK12" s="624"/>
      <c r="DL12" s="624"/>
      <c r="DM12" s="624"/>
      <c r="DN12" s="624"/>
      <c r="DO12" s="624"/>
      <c r="DP12" s="625"/>
      <c r="DQ12" s="632">
        <v>234264</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1639617</v>
      </c>
      <c r="BH13" s="624"/>
      <c r="BI13" s="624"/>
      <c r="BJ13" s="624"/>
      <c r="BK13" s="624"/>
      <c r="BL13" s="624"/>
      <c r="BM13" s="624"/>
      <c r="BN13" s="625"/>
      <c r="BO13" s="626">
        <v>47.5</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1042728</v>
      </c>
      <c r="CS13" s="624"/>
      <c r="CT13" s="624"/>
      <c r="CU13" s="624"/>
      <c r="CV13" s="624"/>
      <c r="CW13" s="624"/>
      <c r="CX13" s="624"/>
      <c r="CY13" s="625"/>
      <c r="CZ13" s="626">
        <v>5.4</v>
      </c>
      <c r="DA13" s="626"/>
      <c r="DB13" s="626"/>
      <c r="DC13" s="626"/>
      <c r="DD13" s="632">
        <v>519632</v>
      </c>
      <c r="DE13" s="624"/>
      <c r="DF13" s="624"/>
      <c r="DG13" s="624"/>
      <c r="DH13" s="624"/>
      <c r="DI13" s="624"/>
      <c r="DJ13" s="624"/>
      <c r="DK13" s="624"/>
      <c r="DL13" s="624"/>
      <c r="DM13" s="624"/>
      <c r="DN13" s="624"/>
      <c r="DO13" s="624"/>
      <c r="DP13" s="625"/>
      <c r="DQ13" s="632">
        <v>549746</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133601</v>
      </c>
      <c r="BH14" s="624"/>
      <c r="BI14" s="624"/>
      <c r="BJ14" s="624"/>
      <c r="BK14" s="624"/>
      <c r="BL14" s="624"/>
      <c r="BM14" s="624"/>
      <c r="BN14" s="625"/>
      <c r="BO14" s="626">
        <v>3.9</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687647</v>
      </c>
      <c r="CS14" s="624"/>
      <c r="CT14" s="624"/>
      <c r="CU14" s="624"/>
      <c r="CV14" s="624"/>
      <c r="CW14" s="624"/>
      <c r="CX14" s="624"/>
      <c r="CY14" s="625"/>
      <c r="CZ14" s="626">
        <v>3.5</v>
      </c>
      <c r="DA14" s="626"/>
      <c r="DB14" s="626"/>
      <c r="DC14" s="626"/>
      <c r="DD14" s="632">
        <v>62411</v>
      </c>
      <c r="DE14" s="624"/>
      <c r="DF14" s="624"/>
      <c r="DG14" s="624"/>
      <c r="DH14" s="624"/>
      <c r="DI14" s="624"/>
      <c r="DJ14" s="624"/>
      <c r="DK14" s="624"/>
      <c r="DL14" s="624"/>
      <c r="DM14" s="624"/>
      <c r="DN14" s="624"/>
      <c r="DO14" s="624"/>
      <c r="DP14" s="625"/>
      <c r="DQ14" s="632">
        <v>598388</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15855</v>
      </c>
      <c r="S15" s="624"/>
      <c r="T15" s="624"/>
      <c r="U15" s="624"/>
      <c r="V15" s="624"/>
      <c r="W15" s="624"/>
      <c r="X15" s="624"/>
      <c r="Y15" s="625"/>
      <c r="Z15" s="626">
        <v>0.1</v>
      </c>
      <c r="AA15" s="626"/>
      <c r="AB15" s="626"/>
      <c r="AC15" s="626"/>
      <c r="AD15" s="627">
        <v>15855</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164411</v>
      </c>
      <c r="BH15" s="624"/>
      <c r="BI15" s="624"/>
      <c r="BJ15" s="624"/>
      <c r="BK15" s="624"/>
      <c r="BL15" s="624"/>
      <c r="BM15" s="624"/>
      <c r="BN15" s="625"/>
      <c r="BO15" s="626">
        <v>4.8</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2979403</v>
      </c>
      <c r="CS15" s="624"/>
      <c r="CT15" s="624"/>
      <c r="CU15" s="624"/>
      <c r="CV15" s="624"/>
      <c r="CW15" s="624"/>
      <c r="CX15" s="624"/>
      <c r="CY15" s="625"/>
      <c r="CZ15" s="626">
        <v>15.4</v>
      </c>
      <c r="DA15" s="626"/>
      <c r="DB15" s="626"/>
      <c r="DC15" s="626"/>
      <c r="DD15" s="632">
        <v>1399563</v>
      </c>
      <c r="DE15" s="624"/>
      <c r="DF15" s="624"/>
      <c r="DG15" s="624"/>
      <c r="DH15" s="624"/>
      <c r="DI15" s="624"/>
      <c r="DJ15" s="624"/>
      <c r="DK15" s="624"/>
      <c r="DL15" s="624"/>
      <c r="DM15" s="624"/>
      <c r="DN15" s="624"/>
      <c r="DO15" s="624"/>
      <c r="DP15" s="625"/>
      <c r="DQ15" s="632">
        <v>1643980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67059</v>
      </c>
      <c r="S16" s="624"/>
      <c r="T16" s="624"/>
      <c r="U16" s="624"/>
      <c r="V16" s="624"/>
      <c r="W16" s="624"/>
      <c r="X16" s="624"/>
      <c r="Y16" s="625"/>
      <c r="Z16" s="626">
        <v>0.3</v>
      </c>
      <c r="AA16" s="626"/>
      <c r="AB16" s="626"/>
      <c r="AC16" s="626"/>
      <c r="AD16" s="627">
        <v>67059</v>
      </c>
      <c r="AE16" s="627"/>
      <c r="AF16" s="627"/>
      <c r="AG16" s="627"/>
      <c r="AH16" s="627"/>
      <c r="AI16" s="627"/>
      <c r="AJ16" s="627"/>
      <c r="AK16" s="627"/>
      <c r="AL16" s="628">
        <v>0.6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18203</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4679</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118877</v>
      </c>
      <c r="S17" s="624"/>
      <c r="T17" s="624"/>
      <c r="U17" s="624"/>
      <c r="V17" s="624"/>
      <c r="W17" s="624"/>
      <c r="X17" s="624"/>
      <c r="Y17" s="625"/>
      <c r="Z17" s="626">
        <v>0.6</v>
      </c>
      <c r="AA17" s="626"/>
      <c r="AB17" s="626"/>
      <c r="AC17" s="626"/>
      <c r="AD17" s="627">
        <v>118877</v>
      </c>
      <c r="AE17" s="627"/>
      <c r="AF17" s="627"/>
      <c r="AG17" s="627"/>
      <c r="AH17" s="627"/>
      <c r="AI17" s="627"/>
      <c r="AJ17" s="627"/>
      <c r="AK17" s="627"/>
      <c r="AL17" s="628">
        <v>1.1000000000000001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2705290</v>
      </c>
      <c r="CS17" s="624"/>
      <c r="CT17" s="624"/>
      <c r="CU17" s="624"/>
      <c r="CV17" s="624"/>
      <c r="CW17" s="624"/>
      <c r="CX17" s="624"/>
      <c r="CY17" s="625"/>
      <c r="CZ17" s="626">
        <v>14</v>
      </c>
      <c r="DA17" s="626"/>
      <c r="DB17" s="626"/>
      <c r="DC17" s="626"/>
      <c r="DD17" s="632" t="s">
        <v>122</v>
      </c>
      <c r="DE17" s="624"/>
      <c r="DF17" s="624"/>
      <c r="DG17" s="624"/>
      <c r="DH17" s="624"/>
      <c r="DI17" s="624"/>
      <c r="DJ17" s="624"/>
      <c r="DK17" s="624"/>
      <c r="DL17" s="624"/>
      <c r="DM17" s="624"/>
      <c r="DN17" s="624"/>
      <c r="DO17" s="624"/>
      <c r="DP17" s="625"/>
      <c r="DQ17" s="632">
        <v>2695767</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12141</v>
      </c>
      <c r="S18" s="624"/>
      <c r="T18" s="624"/>
      <c r="U18" s="624"/>
      <c r="V18" s="624"/>
      <c r="W18" s="624"/>
      <c r="X18" s="624"/>
      <c r="Y18" s="625"/>
      <c r="Z18" s="626">
        <v>0.1</v>
      </c>
      <c r="AA18" s="626"/>
      <c r="AB18" s="626"/>
      <c r="AC18" s="626"/>
      <c r="AD18" s="627">
        <v>12141</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104007</v>
      </c>
      <c r="S19" s="624"/>
      <c r="T19" s="624"/>
      <c r="U19" s="624"/>
      <c r="V19" s="624"/>
      <c r="W19" s="624"/>
      <c r="X19" s="624"/>
      <c r="Y19" s="625"/>
      <c r="Z19" s="626">
        <v>0.5</v>
      </c>
      <c r="AA19" s="626"/>
      <c r="AB19" s="626"/>
      <c r="AC19" s="626"/>
      <c r="AD19" s="627">
        <v>104007</v>
      </c>
      <c r="AE19" s="627"/>
      <c r="AF19" s="627"/>
      <c r="AG19" s="627"/>
      <c r="AH19" s="627"/>
      <c r="AI19" s="627"/>
      <c r="AJ19" s="627"/>
      <c r="AK19" s="627"/>
      <c r="AL19" s="628">
        <v>0.9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2729</v>
      </c>
      <c r="S20" s="624"/>
      <c r="T20" s="624"/>
      <c r="U20" s="624"/>
      <c r="V20" s="624"/>
      <c r="W20" s="624"/>
      <c r="X20" s="624"/>
      <c r="Y20" s="625"/>
      <c r="Z20" s="626">
        <v>0</v>
      </c>
      <c r="AA20" s="626"/>
      <c r="AB20" s="626"/>
      <c r="AC20" s="626"/>
      <c r="AD20" s="627">
        <v>2729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19382212</v>
      </c>
      <c r="CS20" s="624"/>
      <c r="CT20" s="624"/>
      <c r="CU20" s="624"/>
      <c r="CV20" s="624"/>
      <c r="CW20" s="624"/>
      <c r="CX20" s="624"/>
      <c r="CY20" s="625"/>
      <c r="CZ20" s="626">
        <v>100</v>
      </c>
      <c r="DA20" s="626"/>
      <c r="DB20" s="626"/>
      <c r="DC20" s="626"/>
      <c r="DD20" s="632">
        <v>2849005</v>
      </c>
      <c r="DE20" s="624"/>
      <c r="DF20" s="624"/>
      <c r="DG20" s="624"/>
      <c r="DH20" s="624"/>
      <c r="DI20" s="624"/>
      <c r="DJ20" s="624"/>
      <c r="DK20" s="624"/>
      <c r="DL20" s="624"/>
      <c r="DM20" s="624"/>
      <c r="DN20" s="624"/>
      <c r="DO20" s="624"/>
      <c r="DP20" s="625"/>
      <c r="DQ20" s="632">
        <v>13985633</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7197153</v>
      </c>
      <c r="S21" s="624"/>
      <c r="T21" s="624"/>
      <c r="U21" s="624"/>
      <c r="V21" s="624"/>
      <c r="W21" s="624"/>
      <c r="X21" s="624"/>
      <c r="Y21" s="625"/>
      <c r="Z21" s="626">
        <v>35</v>
      </c>
      <c r="AA21" s="626"/>
      <c r="AB21" s="626"/>
      <c r="AC21" s="626"/>
      <c r="AD21" s="627">
        <v>6482706</v>
      </c>
      <c r="AE21" s="627"/>
      <c r="AF21" s="627"/>
      <c r="AG21" s="627"/>
      <c r="AH21" s="627"/>
      <c r="AI21" s="627"/>
      <c r="AJ21" s="627"/>
      <c r="AK21" s="627"/>
      <c r="AL21" s="628">
        <v>58.3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6482706</v>
      </c>
      <c r="S22" s="624"/>
      <c r="T22" s="624"/>
      <c r="U22" s="624"/>
      <c r="V22" s="624"/>
      <c r="W22" s="624"/>
      <c r="X22" s="624"/>
      <c r="Y22" s="625"/>
      <c r="Z22" s="626">
        <v>31.5</v>
      </c>
      <c r="AA22" s="626"/>
      <c r="AB22" s="626"/>
      <c r="AC22" s="626"/>
      <c r="AD22" s="627">
        <v>6482706</v>
      </c>
      <c r="AE22" s="627"/>
      <c r="AF22" s="627"/>
      <c r="AG22" s="627"/>
      <c r="AH22" s="627"/>
      <c r="AI22" s="627"/>
      <c r="AJ22" s="627"/>
      <c r="AK22" s="627"/>
      <c r="AL22" s="628">
        <v>58.3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714447</v>
      </c>
      <c r="S23" s="624"/>
      <c r="T23" s="624"/>
      <c r="U23" s="624"/>
      <c r="V23" s="624"/>
      <c r="W23" s="624"/>
      <c r="X23" s="624"/>
      <c r="Y23" s="625"/>
      <c r="Z23" s="626">
        <v>3.5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7909260</v>
      </c>
      <c r="CS24" s="613"/>
      <c r="CT24" s="613"/>
      <c r="CU24" s="613"/>
      <c r="CV24" s="613"/>
      <c r="CW24" s="613"/>
      <c r="CX24" s="613"/>
      <c r="CY24" s="614"/>
      <c r="CZ24" s="617">
        <v>40.799999999999997</v>
      </c>
      <c r="DA24" s="618"/>
      <c r="DB24" s="618"/>
      <c r="DC24" s="634"/>
      <c r="DD24" s="655">
        <v>6333491</v>
      </c>
      <c r="DE24" s="613"/>
      <c r="DF24" s="613"/>
      <c r="DG24" s="613"/>
      <c r="DH24" s="613"/>
      <c r="DI24" s="613"/>
      <c r="DJ24" s="613"/>
      <c r="DK24" s="614"/>
      <c r="DL24" s="655">
        <v>5883253</v>
      </c>
      <c r="DM24" s="613"/>
      <c r="DN24" s="613"/>
      <c r="DO24" s="613"/>
      <c r="DP24" s="613"/>
      <c r="DQ24" s="613"/>
      <c r="DR24" s="613"/>
      <c r="DS24" s="613"/>
      <c r="DT24" s="613"/>
      <c r="DU24" s="613"/>
      <c r="DV24" s="614"/>
      <c r="DW24" s="617">
        <v>52.9</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11789824</v>
      </c>
      <c r="S25" s="624"/>
      <c r="T25" s="624"/>
      <c r="U25" s="624"/>
      <c r="V25" s="624"/>
      <c r="W25" s="624"/>
      <c r="X25" s="624"/>
      <c r="Y25" s="625"/>
      <c r="Z25" s="626">
        <v>57.3</v>
      </c>
      <c r="AA25" s="626"/>
      <c r="AB25" s="626"/>
      <c r="AC25" s="626"/>
      <c r="AD25" s="627">
        <v>11075377</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2722895</v>
      </c>
      <c r="CS25" s="656"/>
      <c r="CT25" s="656"/>
      <c r="CU25" s="656"/>
      <c r="CV25" s="656"/>
      <c r="CW25" s="656"/>
      <c r="CX25" s="656"/>
      <c r="CY25" s="657"/>
      <c r="CZ25" s="628">
        <v>14</v>
      </c>
      <c r="DA25" s="653"/>
      <c r="DB25" s="653"/>
      <c r="DC25" s="658"/>
      <c r="DD25" s="632">
        <v>2581280</v>
      </c>
      <c r="DE25" s="656"/>
      <c r="DF25" s="656"/>
      <c r="DG25" s="656"/>
      <c r="DH25" s="656"/>
      <c r="DI25" s="656"/>
      <c r="DJ25" s="656"/>
      <c r="DK25" s="657"/>
      <c r="DL25" s="632">
        <v>2575822</v>
      </c>
      <c r="DM25" s="656"/>
      <c r="DN25" s="656"/>
      <c r="DO25" s="656"/>
      <c r="DP25" s="656"/>
      <c r="DQ25" s="656"/>
      <c r="DR25" s="656"/>
      <c r="DS25" s="656"/>
      <c r="DT25" s="656"/>
      <c r="DU25" s="656"/>
      <c r="DV25" s="657"/>
      <c r="DW25" s="628">
        <v>23.2</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2822</v>
      </c>
      <c r="S26" s="624"/>
      <c r="T26" s="624"/>
      <c r="U26" s="624"/>
      <c r="V26" s="624"/>
      <c r="W26" s="624"/>
      <c r="X26" s="624"/>
      <c r="Y26" s="625"/>
      <c r="Z26" s="626">
        <v>0</v>
      </c>
      <c r="AA26" s="626"/>
      <c r="AB26" s="626"/>
      <c r="AC26" s="626"/>
      <c r="AD26" s="627">
        <v>2822</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1725120</v>
      </c>
      <c r="CS26" s="624"/>
      <c r="CT26" s="624"/>
      <c r="CU26" s="624"/>
      <c r="CV26" s="624"/>
      <c r="CW26" s="624"/>
      <c r="CX26" s="624"/>
      <c r="CY26" s="625"/>
      <c r="CZ26" s="628">
        <v>8.9</v>
      </c>
      <c r="DA26" s="653"/>
      <c r="DB26" s="653"/>
      <c r="DC26" s="658"/>
      <c r="DD26" s="632">
        <v>1600250</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297018</v>
      </c>
      <c r="S27" s="624"/>
      <c r="T27" s="624"/>
      <c r="U27" s="624"/>
      <c r="V27" s="624"/>
      <c r="W27" s="624"/>
      <c r="X27" s="624"/>
      <c r="Y27" s="625"/>
      <c r="Z27" s="626">
        <v>1.4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3453130</v>
      </c>
      <c r="BH27" s="624"/>
      <c r="BI27" s="624"/>
      <c r="BJ27" s="624"/>
      <c r="BK27" s="624"/>
      <c r="BL27" s="624"/>
      <c r="BM27" s="624"/>
      <c r="BN27" s="625"/>
      <c r="BO27" s="626">
        <v>100</v>
      </c>
      <c r="BP27" s="626"/>
      <c r="BQ27" s="626"/>
      <c r="BR27" s="626"/>
      <c r="BS27" s="627">
        <v>84805</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2481075</v>
      </c>
      <c r="CS27" s="656"/>
      <c r="CT27" s="656"/>
      <c r="CU27" s="656"/>
      <c r="CV27" s="656"/>
      <c r="CW27" s="656"/>
      <c r="CX27" s="656"/>
      <c r="CY27" s="657"/>
      <c r="CZ27" s="628">
        <v>12.8</v>
      </c>
      <c r="DA27" s="653"/>
      <c r="DB27" s="653"/>
      <c r="DC27" s="658"/>
      <c r="DD27" s="632">
        <v>1056444</v>
      </c>
      <c r="DE27" s="656"/>
      <c r="DF27" s="656"/>
      <c r="DG27" s="656"/>
      <c r="DH27" s="656"/>
      <c r="DI27" s="656"/>
      <c r="DJ27" s="656"/>
      <c r="DK27" s="657"/>
      <c r="DL27" s="632">
        <v>611664</v>
      </c>
      <c r="DM27" s="656"/>
      <c r="DN27" s="656"/>
      <c r="DO27" s="656"/>
      <c r="DP27" s="656"/>
      <c r="DQ27" s="656"/>
      <c r="DR27" s="656"/>
      <c r="DS27" s="656"/>
      <c r="DT27" s="656"/>
      <c r="DU27" s="656"/>
      <c r="DV27" s="657"/>
      <c r="DW27" s="628">
        <v>5.5</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115174</v>
      </c>
      <c r="S28" s="624"/>
      <c r="T28" s="624"/>
      <c r="U28" s="624"/>
      <c r="V28" s="624"/>
      <c r="W28" s="624"/>
      <c r="X28" s="624"/>
      <c r="Y28" s="625"/>
      <c r="Z28" s="626">
        <v>0.6</v>
      </c>
      <c r="AA28" s="626"/>
      <c r="AB28" s="626"/>
      <c r="AC28" s="626"/>
      <c r="AD28" s="627">
        <v>13695</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2705290</v>
      </c>
      <c r="CS28" s="624"/>
      <c r="CT28" s="624"/>
      <c r="CU28" s="624"/>
      <c r="CV28" s="624"/>
      <c r="CW28" s="624"/>
      <c r="CX28" s="624"/>
      <c r="CY28" s="625"/>
      <c r="CZ28" s="628">
        <v>14</v>
      </c>
      <c r="DA28" s="653"/>
      <c r="DB28" s="653"/>
      <c r="DC28" s="658"/>
      <c r="DD28" s="632">
        <v>2695767</v>
      </c>
      <c r="DE28" s="624"/>
      <c r="DF28" s="624"/>
      <c r="DG28" s="624"/>
      <c r="DH28" s="624"/>
      <c r="DI28" s="624"/>
      <c r="DJ28" s="624"/>
      <c r="DK28" s="625"/>
      <c r="DL28" s="632">
        <v>2695767</v>
      </c>
      <c r="DM28" s="624"/>
      <c r="DN28" s="624"/>
      <c r="DO28" s="624"/>
      <c r="DP28" s="624"/>
      <c r="DQ28" s="624"/>
      <c r="DR28" s="624"/>
      <c r="DS28" s="624"/>
      <c r="DT28" s="624"/>
      <c r="DU28" s="624"/>
      <c r="DV28" s="625"/>
      <c r="DW28" s="628">
        <v>24.2</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97907</v>
      </c>
      <c r="S29" s="624"/>
      <c r="T29" s="624"/>
      <c r="U29" s="624"/>
      <c r="V29" s="624"/>
      <c r="W29" s="624"/>
      <c r="X29" s="624"/>
      <c r="Y29" s="625"/>
      <c r="Z29" s="626">
        <v>0.5</v>
      </c>
      <c r="AA29" s="626"/>
      <c r="AB29" s="626"/>
      <c r="AC29" s="626"/>
      <c r="AD29" s="627">
        <v>1</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2704251</v>
      </c>
      <c r="CS29" s="656"/>
      <c r="CT29" s="656"/>
      <c r="CU29" s="656"/>
      <c r="CV29" s="656"/>
      <c r="CW29" s="656"/>
      <c r="CX29" s="656"/>
      <c r="CY29" s="657"/>
      <c r="CZ29" s="628">
        <v>14</v>
      </c>
      <c r="DA29" s="653"/>
      <c r="DB29" s="653"/>
      <c r="DC29" s="658"/>
      <c r="DD29" s="632">
        <v>2694728</v>
      </c>
      <c r="DE29" s="656"/>
      <c r="DF29" s="656"/>
      <c r="DG29" s="656"/>
      <c r="DH29" s="656"/>
      <c r="DI29" s="656"/>
      <c r="DJ29" s="656"/>
      <c r="DK29" s="657"/>
      <c r="DL29" s="632">
        <v>2694728</v>
      </c>
      <c r="DM29" s="656"/>
      <c r="DN29" s="656"/>
      <c r="DO29" s="656"/>
      <c r="DP29" s="656"/>
      <c r="DQ29" s="656"/>
      <c r="DR29" s="656"/>
      <c r="DS29" s="656"/>
      <c r="DT29" s="656"/>
      <c r="DU29" s="656"/>
      <c r="DV29" s="657"/>
      <c r="DW29" s="628">
        <v>24.2</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1946881</v>
      </c>
      <c r="S30" s="624"/>
      <c r="T30" s="624"/>
      <c r="U30" s="624"/>
      <c r="V30" s="624"/>
      <c r="W30" s="624"/>
      <c r="X30" s="624"/>
      <c r="Y30" s="625"/>
      <c r="Z30" s="626">
        <v>9.5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2654672</v>
      </c>
      <c r="CS30" s="624"/>
      <c r="CT30" s="624"/>
      <c r="CU30" s="624"/>
      <c r="CV30" s="624"/>
      <c r="CW30" s="624"/>
      <c r="CX30" s="624"/>
      <c r="CY30" s="625"/>
      <c r="CZ30" s="628">
        <v>13.7</v>
      </c>
      <c r="DA30" s="653"/>
      <c r="DB30" s="653"/>
      <c r="DC30" s="658"/>
      <c r="DD30" s="632">
        <v>2645149</v>
      </c>
      <c r="DE30" s="624"/>
      <c r="DF30" s="624"/>
      <c r="DG30" s="624"/>
      <c r="DH30" s="624"/>
      <c r="DI30" s="624"/>
      <c r="DJ30" s="624"/>
      <c r="DK30" s="625"/>
      <c r="DL30" s="632">
        <v>2645149</v>
      </c>
      <c r="DM30" s="624"/>
      <c r="DN30" s="624"/>
      <c r="DO30" s="624"/>
      <c r="DP30" s="624"/>
      <c r="DQ30" s="624"/>
      <c r="DR30" s="624"/>
      <c r="DS30" s="624"/>
      <c r="DT30" s="624"/>
      <c r="DU30" s="624"/>
      <c r="DV30" s="625"/>
      <c r="DW30" s="628">
        <v>23.8</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99.1</v>
      </c>
      <c r="BH31" s="667"/>
      <c r="BI31" s="667"/>
      <c r="BJ31" s="667"/>
      <c r="BK31" s="667"/>
      <c r="BL31" s="667"/>
      <c r="BM31" s="618">
        <v>97.3</v>
      </c>
      <c r="BN31" s="667"/>
      <c r="BO31" s="667"/>
      <c r="BP31" s="667"/>
      <c r="BQ31" s="668"/>
      <c r="BR31" s="670">
        <v>99</v>
      </c>
      <c r="BS31" s="667"/>
      <c r="BT31" s="667"/>
      <c r="BU31" s="667"/>
      <c r="BV31" s="667"/>
      <c r="BW31" s="667"/>
      <c r="BX31" s="618">
        <v>97.1</v>
      </c>
      <c r="BY31" s="667"/>
      <c r="BZ31" s="667"/>
      <c r="CA31" s="667"/>
      <c r="CB31" s="668"/>
      <c r="CD31" s="663"/>
      <c r="CE31" s="664"/>
      <c r="CF31" s="620" t="s">
        <v>300</v>
      </c>
      <c r="CG31" s="621"/>
      <c r="CH31" s="621"/>
      <c r="CI31" s="621"/>
      <c r="CJ31" s="621"/>
      <c r="CK31" s="621"/>
      <c r="CL31" s="621"/>
      <c r="CM31" s="621"/>
      <c r="CN31" s="621"/>
      <c r="CO31" s="621"/>
      <c r="CP31" s="621"/>
      <c r="CQ31" s="622"/>
      <c r="CR31" s="623">
        <v>49579</v>
      </c>
      <c r="CS31" s="656"/>
      <c r="CT31" s="656"/>
      <c r="CU31" s="656"/>
      <c r="CV31" s="656"/>
      <c r="CW31" s="656"/>
      <c r="CX31" s="656"/>
      <c r="CY31" s="657"/>
      <c r="CZ31" s="628">
        <v>0.3</v>
      </c>
      <c r="DA31" s="653"/>
      <c r="DB31" s="653"/>
      <c r="DC31" s="658"/>
      <c r="DD31" s="632">
        <v>49579</v>
      </c>
      <c r="DE31" s="656"/>
      <c r="DF31" s="656"/>
      <c r="DG31" s="656"/>
      <c r="DH31" s="656"/>
      <c r="DI31" s="656"/>
      <c r="DJ31" s="656"/>
      <c r="DK31" s="657"/>
      <c r="DL31" s="632">
        <v>49579</v>
      </c>
      <c r="DM31" s="656"/>
      <c r="DN31" s="656"/>
      <c r="DO31" s="656"/>
      <c r="DP31" s="656"/>
      <c r="DQ31" s="656"/>
      <c r="DR31" s="656"/>
      <c r="DS31" s="656"/>
      <c r="DT31" s="656"/>
      <c r="DU31" s="656"/>
      <c r="DV31" s="657"/>
      <c r="DW31" s="628">
        <v>0.4</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975872</v>
      </c>
      <c r="S32" s="624"/>
      <c r="T32" s="624"/>
      <c r="U32" s="624"/>
      <c r="V32" s="624"/>
      <c r="W32" s="624"/>
      <c r="X32" s="624"/>
      <c r="Y32" s="625"/>
      <c r="Z32" s="626">
        <v>4.7</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99.5</v>
      </c>
      <c r="BH32" s="656"/>
      <c r="BI32" s="656"/>
      <c r="BJ32" s="656"/>
      <c r="BK32" s="656"/>
      <c r="BL32" s="656"/>
      <c r="BM32" s="629">
        <v>98.3</v>
      </c>
      <c r="BN32" s="656"/>
      <c r="BO32" s="656"/>
      <c r="BP32" s="656"/>
      <c r="BQ32" s="669"/>
      <c r="BR32" s="680">
        <v>99.3</v>
      </c>
      <c r="BS32" s="656"/>
      <c r="BT32" s="656"/>
      <c r="BU32" s="656"/>
      <c r="BV32" s="656"/>
      <c r="BW32" s="656"/>
      <c r="BX32" s="629">
        <v>97.8</v>
      </c>
      <c r="BY32" s="656"/>
      <c r="BZ32" s="656"/>
      <c r="CA32" s="656"/>
      <c r="CB32" s="669"/>
      <c r="CD32" s="665"/>
      <c r="CE32" s="666"/>
      <c r="CF32" s="620" t="s">
        <v>304</v>
      </c>
      <c r="CG32" s="621"/>
      <c r="CH32" s="621"/>
      <c r="CI32" s="621"/>
      <c r="CJ32" s="621"/>
      <c r="CK32" s="621"/>
      <c r="CL32" s="621"/>
      <c r="CM32" s="621"/>
      <c r="CN32" s="621"/>
      <c r="CO32" s="621"/>
      <c r="CP32" s="621"/>
      <c r="CQ32" s="622"/>
      <c r="CR32" s="623">
        <v>1039</v>
      </c>
      <c r="CS32" s="624"/>
      <c r="CT32" s="624"/>
      <c r="CU32" s="624"/>
      <c r="CV32" s="624"/>
      <c r="CW32" s="624"/>
      <c r="CX32" s="624"/>
      <c r="CY32" s="625"/>
      <c r="CZ32" s="628">
        <v>0</v>
      </c>
      <c r="DA32" s="653"/>
      <c r="DB32" s="653"/>
      <c r="DC32" s="658"/>
      <c r="DD32" s="632">
        <v>1039</v>
      </c>
      <c r="DE32" s="624"/>
      <c r="DF32" s="624"/>
      <c r="DG32" s="624"/>
      <c r="DH32" s="624"/>
      <c r="DI32" s="624"/>
      <c r="DJ32" s="624"/>
      <c r="DK32" s="625"/>
      <c r="DL32" s="632">
        <v>1039</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124292</v>
      </c>
      <c r="S33" s="624"/>
      <c r="T33" s="624"/>
      <c r="U33" s="624"/>
      <c r="V33" s="624"/>
      <c r="W33" s="624"/>
      <c r="X33" s="624"/>
      <c r="Y33" s="625"/>
      <c r="Z33" s="626">
        <v>0.6</v>
      </c>
      <c r="AA33" s="626"/>
      <c r="AB33" s="626"/>
      <c r="AC33" s="626"/>
      <c r="AD33" s="627">
        <v>10708</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98.7</v>
      </c>
      <c r="BH33" s="682"/>
      <c r="BI33" s="682"/>
      <c r="BJ33" s="682"/>
      <c r="BK33" s="682"/>
      <c r="BL33" s="682"/>
      <c r="BM33" s="683">
        <v>96.4</v>
      </c>
      <c r="BN33" s="682"/>
      <c r="BO33" s="682"/>
      <c r="BP33" s="682"/>
      <c r="BQ33" s="684"/>
      <c r="BR33" s="681">
        <v>98.8</v>
      </c>
      <c r="BS33" s="682"/>
      <c r="BT33" s="682"/>
      <c r="BU33" s="682"/>
      <c r="BV33" s="682"/>
      <c r="BW33" s="682"/>
      <c r="BX33" s="683">
        <v>96.4</v>
      </c>
      <c r="BY33" s="682"/>
      <c r="BZ33" s="682"/>
      <c r="CA33" s="682"/>
      <c r="CB33" s="684"/>
      <c r="CD33" s="620" t="s">
        <v>307</v>
      </c>
      <c r="CE33" s="621"/>
      <c r="CF33" s="621"/>
      <c r="CG33" s="621"/>
      <c r="CH33" s="621"/>
      <c r="CI33" s="621"/>
      <c r="CJ33" s="621"/>
      <c r="CK33" s="621"/>
      <c r="CL33" s="621"/>
      <c r="CM33" s="621"/>
      <c r="CN33" s="621"/>
      <c r="CO33" s="621"/>
      <c r="CP33" s="621"/>
      <c r="CQ33" s="622"/>
      <c r="CR33" s="623">
        <v>8605744</v>
      </c>
      <c r="CS33" s="656"/>
      <c r="CT33" s="656"/>
      <c r="CU33" s="656"/>
      <c r="CV33" s="656"/>
      <c r="CW33" s="656"/>
      <c r="CX33" s="656"/>
      <c r="CY33" s="657"/>
      <c r="CZ33" s="628">
        <v>44.4</v>
      </c>
      <c r="DA33" s="653"/>
      <c r="DB33" s="653"/>
      <c r="DC33" s="658"/>
      <c r="DD33" s="632">
        <v>7129141</v>
      </c>
      <c r="DE33" s="656"/>
      <c r="DF33" s="656"/>
      <c r="DG33" s="656"/>
      <c r="DH33" s="656"/>
      <c r="DI33" s="656"/>
      <c r="DJ33" s="656"/>
      <c r="DK33" s="657"/>
      <c r="DL33" s="632">
        <v>4622171</v>
      </c>
      <c r="DM33" s="656"/>
      <c r="DN33" s="656"/>
      <c r="DO33" s="656"/>
      <c r="DP33" s="656"/>
      <c r="DQ33" s="656"/>
      <c r="DR33" s="656"/>
      <c r="DS33" s="656"/>
      <c r="DT33" s="656"/>
      <c r="DU33" s="656"/>
      <c r="DV33" s="657"/>
      <c r="DW33" s="628">
        <v>41.6</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835719</v>
      </c>
      <c r="S34" s="624"/>
      <c r="T34" s="624"/>
      <c r="U34" s="624"/>
      <c r="V34" s="624"/>
      <c r="W34" s="624"/>
      <c r="X34" s="624"/>
      <c r="Y34" s="625"/>
      <c r="Z34" s="626">
        <v>4.0999999999999996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2925321</v>
      </c>
      <c r="CS34" s="624"/>
      <c r="CT34" s="624"/>
      <c r="CU34" s="624"/>
      <c r="CV34" s="624"/>
      <c r="CW34" s="624"/>
      <c r="CX34" s="624"/>
      <c r="CY34" s="625"/>
      <c r="CZ34" s="628">
        <v>15.1</v>
      </c>
      <c r="DA34" s="653"/>
      <c r="DB34" s="653"/>
      <c r="DC34" s="658"/>
      <c r="DD34" s="632">
        <v>2392766</v>
      </c>
      <c r="DE34" s="624"/>
      <c r="DF34" s="624"/>
      <c r="DG34" s="624"/>
      <c r="DH34" s="624"/>
      <c r="DI34" s="624"/>
      <c r="DJ34" s="624"/>
      <c r="DK34" s="625"/>
      <c r="DL34" s="632">
        <v>1652697</v>
      </c>
      <c r="DM34" s="624"/>
      <c r="DN34" s="624"/>
      <c r="DO34" s="624"/>
      <c r="DP34" s="624"/>
      <c r="DQ34" s="624"/>
      <c r="DR34" s="624"/>
      <c r="DS34" s="624"/>
      <c r="DT34" s="624"/>
      <c r="DU34" s="624"/>
      <c r="DV34" s="625"/>
      <c r="DW34" s="628">
        <v>14.9</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383495</v>
      </c>
      <c r="S35" s="624"/>
      <c r="T35" s="624"/>
      <c r="U35" s="624"/>
      <c r="V35" s="624"/>
      <c r="W35" s="624"/>
      <c r="X35" s="624"/>
      <c r="Y35" s="625"/>
      <c r="Z35" s="626">
        <v>1.9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143427</v>
      </c>
      <c r="CS35" s="656"/>
      <c r="CT35" s="656"/>
      <c r="CU35" s="656"/>
      <c r="CV35" s="656"/>
      <c r="CW35" s="656"/>
      <c r="CX35" s="656"/>
      <c r="CY35" s="657"/>
      <c r="CZ35" s="628">
        <v>0.7</v>
      </c>
      <c r="DA35" s="653"/>
      <c r="DB35" s="653"/>
      <c r="DC35" s="658"/>
      <c r="DD35" s="632">
        <v>124742</v>
      </c>
      <c r="DE35" s="656"/>
      <c r="DF35" s="656"/>
      <c r="DG35" s="656"/>
      <c r="DH35" s="656"/>
      <c r="DI35" s="656"/>
      <c r="DJ35" s="656"/>
      <c r="DK35" s="657"/>
      <c r="DL35" s="632">
        <v>103144</v>
      </c>
      <c r="DM35" s="656"/>
      <c r="DN35" s="656"/>
      <c r="DO35" s="656"/>
      <c r="DP35" s="656"/>
      <c r="DQ35" s="656"/>
      <c r="DR35" s="656"/>
      <c r="DS35" s="656"/>
      <c r="DT35" s="656"/>
      <c r="DU35" s="656"/>
      <c r="DV35" s="657"/>
      <c r="DW35" s="628">
        <v>0.9</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1581010</v>
      </c>
      <c r="S36" s="624"/>
      <c r="T36" s="624"/>
      <c r="U36" s="624"/>
      <c r="V36" s="624"/>
      <c r="W36" s="624"/>
      <c r="X36" s="624"/>
      <c r="Y36" s="625"/>
      <c r="Z36" s="626">
        <v>7.7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2596869</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235316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2697090</v>
      </c>
      <c r="CS36" s="624"/>
      <c r="CT36" s="624"/>
      <c r="CU36" s="624"/>
      <c r="CV36" s="624"/>
      <c r="CW36" s="624"/>
      <c r="CX36" s="624"/>
      <c r="CY36" s="625"/>
      <c r="CZ36" s="628">
        <v>13.9</v>
      </c>
      <c r="DA36" s="653"/>
      <c r="DB36" s="653"/>
      <c r="DC36" s="658"/>
      <c r="DD36" s="632">
        <v>2181682</v>
      </c>
      <c r="DE36" s="624"/>
      <c r="DF36" s="624"/>
      <c r="DG36" s="624"/>
      <c r="DH36" s="624"/>
      <c r="DI36" s="624"/>
      <c r="DJ36" s="624"/>
      <c r="DK36" s="625"/>
      <c r="DL36" s="632">
        <v>1404648</v>
      </c>
      <c r="DM36" s="624"/>
      <c r="DN36" s="624"/>
      <c r="DO36" s="624"/>
      <c r="DP36" s="624"/>
      <c r="DQ36" s="624"/>
      <c r="DR36" s="624"/>
      <c r="DS36" s="624"/>
      <c r="DT36" s="624"/>
      <c r="DU36" s="624"/>
      <c r="DV36" s="625"/>
      <c r="DW36" s="628">
        <v>12.6</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138584</v>
      </c>
      <c r="S37" s="624"/>
      <c r="T37" s="624"/>
      <c r="U37" s="624"/>
      <c r="V37" s="624"/>
      <c r="W37" s="624"/>
      <c r="X37" s="624"/>
      <c r="Y37" s="625"/>
      <c r="Z37" s="626">
        <v>0.7</v>
      </c>
      <c r="AA37" s="626"/>
      <c r="AB37" s="626"/>
      <c r="AC37" s="626"/>
      <c r="AD37" s="627">
        <v>15411</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444212</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235316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1107759</v>
      </c>
      <c r="CS37" s="656"/>
      <c r="CT37" s="656"/>
      <c r="CU37" s="656"/>
      <c r="CV37" s="656"/>
      <c r="CW37" s="656"/>
      <c r="CX37" s="656"/>
      <c r="CY37" s="657"/>
      <c r="CZ37" s="628">
        <v>5.7</v>
      </c>
      <c r="DA37" s="653"/>
      <c r="DB37" s="653"/>
      <c r="DC37" s="658"/>
      <c r="DD37" s="632">
        <v>898062</v>
      </c>
      <c r="DE37" s="656"/>
      <c r="DF37" s="656"/>
      <c r="DG37" s="656"/>
      <c r="DH37" s="656"/>
      <c r="DI37" s="656"/>
      <c r="DJ37" s="656"/>
      <c r="DK37" s="657"/>
      <c r="DL37" s="632">
        <v>895228</v>
      </c>
      <c r="DM37" s="656"/>
      <c r="DN37" s="656"/>
      <c r="DO37" s="656"/>
      <c r="DP37" s="656"/>
      <c r="DQ37" s="656"/>
      <c r="DR37" s="656"/>
      <c r="DS37" s="656"/>
      <c r="DT37" s="656"/>
      <c r="DU37" s="656"/>
      <c r="DV37" s="657"/>
      <c r="DW37" s="628">
        <v>8.1</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2292500</v>
      </c>
      <c r="S38" s="624"/>
      <c r="T38" s="624"/>
      <c r="U38" s="624"/>
      <c r="V38" s="624"/>
      <c r="W38" s="624"/>
      <c r="X38" s="624"/>
      <c r="Y38" s="625"/>
      <c r="Z38" s="626">
        <v>11.1</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339481</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3732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1813176</v>
      </c>
      <c r="CS38" s="624"/>
      <c r="CT38" s="624"/>
      <c r="CU38" s="624"/>
      <c r="CV38" s="624"/>
      <c r="CW38" s="624"/>
      <c r="CX38" s="624"/>
      <c r="CY38" s="625"/>
      <c r="CZ38" s="628">
        <v>9.4</v>
      </c>
      <c r="DA38" s="653"/>
      <c r="DB38" s="653"/>
      <c r="DC38" s="658"/>
      <c r="DD38" s="632">
        <v>1461682</v>
      </c>
      <c r="DE38" s="624"/>
      <c r="DF38" s="624"/>
      <c r="DG38" s="624"/>
      <c r="DH38" s="624"/>
      <c r="DI38" s="624"/>
      <c r="DJ38" s="624"/>
      <c r="DK38" s="625"/>
      <c r="DL38" s="632">
        <v>1461682</v>
      </c>
      <c r="DM38" s="624"/>
      <c r="DN38" s="624"/>
      <c r="DO38" s="624"/>
      <c r="DP38" s="624"/>
      <c r="DQ38" s="624"/>
      <c r="DR38" s="624"/>
      <c r="DS38" s="624"/>
      <c r="DT38" s="624"/>
      <c r="DU38" s="624"/>
      <c r="DV38" s="625"/>
      <c r="DW38" s="628">
        <v>13.1</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t="s">
        <v>122</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5371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701602</v>
      </c>
      <c r="CS39" s="656"/>
      <c r="CT39" s="656"/>
      <c r="CU39" s="656"/>
      <c r="CV39" s="656"/>
      <c r="CW39" s="656"/>
      <c r="CX39" s="656"/>
      <c r="CY39" s="657"/>
      <c r="CZ39" s="628">
        <v>3.6</v>
      </c>
      <c r="DA39" s="653"/>
      <c r="DB39" s="653"/>
      <c r="DC39" s="658"/>
      <c r="DD39" s="632">
        <v>680241</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96</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325128</v>
      </c>
      <c r="CS40" s="624"/>
      <c r="CT40" s="624"/>
      <c r="CU40" s="624"/>
      <c r="CV40" s="624"/>
      <c r="CW40" s="624"/>
      <c r="CX40" s="624"/>
      <c r="CY40" s="625"/>
      <c r="CZ40" s="628">
        <v>1.7</v>
      </c>
      <c r="DA40" s="653"/>
      <c r="DB40" s="653"/>
      <c r="DC40" s="658"/>
      <c r="DD40" s="632">
        <v>288028</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20581098</v>
      </c>
      <c r="S41" s="696"/>
      <c r="T41" s="696"/>
      <c r="U41" s="696"/>
      <c r="V41" s="696"/>
      <c r="W41" s="696"/>
      <c r="X41" s="696"/>
      <c r="Y41" s="700"/>
      <c r="Z41" s="701">
        <v>100</v>
      </c>
      <c r="AA41" s="701"/>
      <c r="AB41" s="701"/>
      <c r="AC41" s="701"/>
      <c r="AD41" s="702">
        <v>11118014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292889</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1520287</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454</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2867208</v>
      </c>
      <c r="CS42" s="656"/>
      <c r="CT42" s="656"/>
      <c r="CU42" s="656"/>
      <c r="CV42" s="656"/>
      <c r="CW42" s="656"/>
      <c r="CX42" s="656"/>
      <c r="CY42" s="657"/>
      <c r="CZ42" s="628">
        <v>14.8</v>
      </c>
      <c r="DA42" s="653"/>
      <c r="DB42" s="653"/>
      <c r="DC42" s="658"/>
      <c r="DD42" s="632">
        <v>523001</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71635</v>
      </c>
      <c r="CS43" s="656"/>
      <c r="CT43" s="656"/>
      <c r="CU43" s="656"/>
      <c r="CV43" s="656"/>
      <c r="CW43" s="656"/>
      <c r="CX43" s="656"/>
      <c r="CY43" s="657"/>
      <c r="CZ43" s="628">
        <v>0.4</v>
      </c>
      <c r="DA43" s="653"/>
      <c r="DB43" s="653"/>
      <c r="DC43" s="658"/>
      <c r="DD43" s="632">
        <v>71635</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2849005</v>
      </c>
      <c r="CS44" s="624"/>
      <c r="CT44" s="624"/>
      <c r="CU44" s="624"/>
      <c r="CV44" s="624"/>
      <c r="CW44" s="624"/>
      <c r="CX44" s="624"/>
      <c r="CY44" s="625"/>
      <c r="CZ44" s="628">
        <v>14.7</v>
      </c>
      <c r="DA44" s="629"/>
      <c r="DB44" s="629"/>
      <c r="DC44" s="635"/>
      <c r="DD44" s="632">
        <v>518322</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123449</v>
      </c>
      <c r="CS45" s="656"/>
      <c r="CT45" s="656"/>
      <c r="CU45" s="656"/>
      <c r="CV45" s="656"/>
      <c r="CW45" s="656"/>
      <c r="CX45" s="656"/>
      <c r="CY45" s="657"/>
      <c r="CZ45" s="628">
        <v>0.6</v>
      </c>
      <c r="DA45" s="653"/>
      <c r="DB45" s="653"/>
      <c r="DC45" s="658"/>
      <c r="DD45" s="632">
        <v>24925</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2599014</v>
      </c>
      <c r="CS46" s="624"/>
      <c r="CT46" s="624"/>
      <c r="CU46" s="624"/>
      <c r="CV46" s="624"/>
      <c r="CW46" s="624"/>
      <c r="CX46" s="624"/>
      <c r="CY46" s="625"/>
      <c r="CZ46" s="628">
        <v>13.4</v>
      </c>
      <c r="DA46" s="629"/>
      <c r="DB46" s="629"/>
      <c r="DC46" s="635"/>
      <c r="DD46" s="632">
        <v>484027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18203</v>
      </c>
      <c r="CS47" s="656"/>
      <c r="CT47" s="656"/>
      <c r="CU47" s="656"/>
      <c r="CV47" s="656"/>
      <c r="CW47" s="656"/>
      <c r="CX47" s="656"/>
      <c r="CY47" s="657"/>
      <c r="CZ47" s="628">
        <v>0.1</v>
      </c>
      <c r="DA47" s="653"/>
      <c r="DB47" s="653"/>
      <c r="DC47" s="658"/>
      <c r="DD47" s="632">
        <v>4679</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19382212</v>
      </c>
      <c r="CS49" s="682"/>
      <c r="CT49" s="682"/>
      <c r="CU49" s="682"/>
      <c r="CV49" s="682"/>
      <c r="CW49" s="682"/>
      <c r="CX49" s="682"/>
      <c r="CY49" s="711"/>
      <c r="CZ49" s="703">
        <v>100</v>
      </c>
      <c r="DA49" s="712"/>
      <c r="DB49" s="712"/>
      <c r="DC49" s="713"/>
      <c r="DD49" s="714">
        <v>13985633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rpcElZqVSTbdS0OE+N2YAlegzI9ygadXywKwlXgS+iM80rS33JBcoTFewBs3HZHgXdDe+TV9PbtZr/5/ypl1mg==" saltValue="ca1I5KzSw7/TjuCaLhuq7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20589</v>
      </c>
      <c r="R7" s="753"/>
      <c r="S7" s="753"/>
      <c r="T7" s="753"/>
      <c r="U7" s="753"/>
      <c r="V7" s="753">
        <v>19390</v>
      </c>
      <c r="W7" s="753"/>
      <c r="X7" s="753"/>
      <c r="Y7" s="753"/>
      <c r="Z7" s="753"/>
      <c r="AA7" s="753">
        <v>1199</v>
      </c>
      <c r="AB7" s="753"/>
      <c r="AC7" s="753"/>
      <c r="AD7" s="753"/>
      <c r="AE7" s="754"/>
      <c r="AF7" s="755">
        <v>995</v>
      </c>
      <c r="AG7" s="756"/>
      <c r="AH7" s="756"/>
      <c r="AI7" s="756"/>
      <c r="AJ7" s="757"/>
      <c r="AK7" s="758">
        <v>383</v>
      </c>
      <c r="AL7" s="759"/>
      <c r="AM7" s="759"/>
      <c r="AN7" s="759"/>
      <c r="AO7" s="759"/>
      <c r="AP7" s="759">
        <v>18074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556</v>
      </c>
      <c r="BS7" s="746" t="s">
        <v>553</v>
      </c>
      <c r="BT7" s="747"/>
      <c r="BU7" s="747"/>
      <c r="BV7" s="747"/>
      <c r="BW7" s="747"/>
      <c r="BX7" s="747"/>
      <c r="BY7" s="747"/>
      <c r="BZ7" s="747"/>
      <c r="CA7" s="747"/>
      <c r="CB7" s="747"/>
      <c r="CC7" s="747"/>
      <c r="CD7" s="747"/>
      <c r="CE7" s="747"/>
      <c r="CF7" s="747"/>
      <c r="CG7" s="762"/>
      <c r="CH7" s="743">
        <v>0</v>
      </c>
      <c r="CI7" s="744"/>
      <c r="CJ7" s="744"/>
      <c r="CK7" s="744"/>
      <c r="CL7" s="745"/>
      <c r="CM7" s="743">
        <v>148</v>
      </c>
      <c r="CN7" s="744"/>
      <c r="CO7" s="744"/>
      <c r="CP7" s="744"/>
      <c r="CQ7" s="745"/>
      <c r="CR7" s="743">
        <v>5</v>
      </c>
      <c r="CS7" s="744"/>
      <c r="CT7" s="744"/>
      <c r="CU7" s="744"/>
      <c r="CV7" s="745"/>
      <c r="CW7" s="743" t="s">
        <v>569</v>
      </c>
      <c r="CX7" s="744"/>
      <c r="CY7" s="744"/>
      <c r="CZ7" s="744"/>
      <c r="DA7" s="745"/>
      <c r="DB7" s="743" t="s">
        <v>541</v>
      </c>
      <c r="DC7" s="744"/>
      <c r="DD7" s="744"/>
      <c r="DE7" s="744"/>
      <c r="DF7" s="745"/>
      <c r="DG7" s="743">
        <v>16</v>
      </c>
      <c r="DH7" s="744"/>
      <c r="DI7" s="744"/>
      <c r="DJ7" s="744"/>
      <c r="DK7" s="745"/>
      <c r="DL7" s="743" t="s">
        <v>541</v>
      </c>
      <c r="DM7" s="744"/>
      <c r="DN7" s="744"/>
      <c r="DO7" s="744"/>
      <c r="DP7" s="745"/>
      <c r="DQ7" s="743" t="s">
        <v>570</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554</v>
      </c>
      <c r="BT8" s="774"/>
      <c r="BU8" s="774"/>
      <c r="BV8" s="774"/>
      <c r="BW8" s="774"/>
      <c r="BX8" s="774"/>
      <c r="BY8" s="774"/>
      <c r="BZ8" s="774"/>
      <c r="CA8" s="774"/>
      <c r="CB8" s="774"/>
      <c r="CC8" s="774"/>
      <c r="CD8" s="774"/>
      <c r="CE8" s="774"/>
      <c r="CF8" s="774"/>
      <c r="CG8" s="775"/>
      <c r="CH8" s="776">
        <v>0</v>
      </c>
      <c r="CI8" s="777"/>
      <c r="CJ8" s="777"/>
      <c r="CK8" s="777"/>
      <c r="CL8" s="778"/>
      <c r="CM8" s="776">
        <v>29</v>
      </c>
      <c r="CN8" s="777"/>
      <c r="CO8" s="777"/>
      <c r="CP8" s="777"/>
      <c r="CQ8" s="778"/>
      <c r="CR8" s="776">
        <v>20</v>
      </c>
      <c r="CS8" s="777"/>
      <c r="CT8" s="777"/>
      <c r="CU8" s="777"/>
      <c r="CV8" s="778"/>
      <c r="CW8" s="776" t="s">
        <v>485</v>
      </c>
      <c r="CX8" s="777"/>
      <c r="CY8" s="777"/>
      <c r="CZ8" s="777"/>
      <c r="DA8" s="778"/>
      <c r="DB8" s="776" t="s">
        <v>485</v>
      </c>
      <c r="DC8" s="777"/>
      <c r="DD8" s="777"/>
      <c r="DE8" s="777"/>
      <c r="DF8" s="778"/>
      <c r="DG8" s="776" t="s">
        <v>542</v>
      </c>
      <c r="DH8" s="777"/>
      <c r="DI8" s="777"/>
      <c r="DJ8" s="777"/>
      <c r="DK8" s="778"/>
      <c r="DL8" s="776" t="s">
        <v>485</v>
      </c>
      <c r="DM8" s="777"/>
      <c r="DN8" s="777"/>
      <c r="DO8" s="777"/>
      <c r="DP8" s="778"/>
      <c r="DQ8" s="776" t="s">
        <v>485</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555</v>
      </c>
      <c r="BT9" s="774"/>
      <c r="BU9" s="774"/>
      <c r="BV9" s="774"/>
      <c r="BW9" s="774"/>
      <c r="BX9" s="774"/>
      <c r="BY9" s="774"/>
      <c r="BZ9" s="774"/>
      <c r="CA9" s="774"/>
      <c r="CB9" s="774"/>
      <c r="CC9" s="774"/>
      <c r="CD9" s="774"/>
      <c r="CE9" s="774"/>
      <c r="CF9" s="774"/>
      <c r="CG9" s="775"/>
      <c r="CH9" s="776">
        <v>-2</v>
      </c>
      <c r="CI9" s="777"/>
      <c r="CJ9" s="777"/>
      <c r="CK9" s="777"/>
      <c r="CL9" s="778"/>
      <c r="CM9" s="776">
        <v>8</v>
      </c>
      <c r="CN9" s="777"/>
      <c r="CO9" s="777"/>
      <c r="CP9" s="777"/>
      <c r="CQ9" s="778"/>
      <c r="CR9" s="776">
        <v>7</v>
      </c>
      <c r="CS9" s="777"/>
      <c r="CT9" s="777"/>
      <c r="CU9" s="777"/>
      <c r="CV9" s="778"/>
      <c r="CW9" s="776" t="s">
        <v>485</v>
      </c>
      <c r="CX9" s="777"/>
      <c r="CY9" s="777"/>
      <c r="CZ9" s="777"/>
      <c r="DA9" s="778"/>
      <c r="DB9" s="776" t="s">
        <v>485</v>
      </c>
      <c r="DC9" s="777"/>
      <c r="DD9" s="777"/>
      <c r="DE9" s="777"/>
      <c r="DF9" s="778"/>
      <c r="DG9" s="776" t="s">
        <v>542</v>
      </c>
      <c r="DH9" s="777"/>
      <c r="DI9" s="777"/>
      <c r="DJ9" s="777"/>
      <c r="DK9" s="778"/>
      <c r="DL9" s="776" t="s">
        <v>485</v>
      </c>
      <c r="DM9" s="777"/>
      <c r="DN9" s="777"/>
      <c r="DO9" s="777"/>
      <c r="DP9" s="778"/>
      <c r="DQ9" s="776" t="s">
        <v>485</v>
      </c>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20589</v>
      </c>
      <c r="R23" s="793"/>
      <c r="S23" s="793"/>
      <c r="T23" s="793"/>
      <c r="U23" s="793"/>
      <c r="V23" s="793">
        <v>19390</v>
      </c>
      <c r="W23" s="793"/>
      <c r="X23" s="793"/>
      <c r="Y23" s="793"/>
      <c r="Z23" s="793"/>
      <c r="AA23" s="793">
        <v>1581</v>
      </c>
      <c r="AB23" s="793"/>
      <c r="AC23" s="793"/>
      <c r="AD23" s="793"/>
      <c r="AE23" s="794"/>
      <c r="AF23" s="795">
        <v>995</v>
      </c>
      <c r="AG23" s="793"/>
      <c r="AH23" s="793"/>
      <c r="AI23" s="793"/>
      <c r="AJ23" s="796"/>
      <c r="AK23" s="797"/>
      <c r="AL23" s="798"/>
      <c r="AM23" s="798"/>
      <c r="AN23" s="798"/>
      <c r="AO23" s="798"/>
      <c r="AP23" s="793">
        <v>18074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3477</v>
      </c>
      <c r="R28" s="823"/>
      <c r="S28" s="823"/>
      <c r="T28" s="823"/>
      <c r="U28" s="823"/>
      <c r="V28" s="823">
        <v>3242</v>
      </c>
      <c r="W28" s="823"/>
      <c r="X28" s="823"/>
      <c r="Y28" s="823"/>
      <c r="Z28" s="823"/>
      <c r="AA28" s="823">
        <v>235</v>
      </c>
      <c r="AB28" s="823"/>
      <c r="AC28" s="823"/>
      <c r="AD28" s="823"/>
      <c r="AE28" s="824"/>
      <c r="AF28" s="825">
        <v>235</v>
      </c>
      <c r="AG28" s="823"/>
      <c r="AH28" s="823"/>
      <c r="AI28" s="823"/>
      <c r="AJ28" s="826"/>
      <c r="AK28" s="827">
        <v>257</v>
      </c>
      <c r="AL28" s="828"/>
      <c r="AM28" s="828"/>
      <c r="AN28" s="828"/>
      <c r="AO28" s="828"/>
      <c r="AP28" s="828" t="s">
        <v>541</v>
      </c>
      <c r="AQ28" s="828"/>
      <c r="AR28" s="828"/>
      <c r="AS28" s="828"/>
      <c r="AT28" s="828"/>
      <c r="AU28" s="828" t="s">
        <v>542</v>
      </c>
      <c r="AV28" s="828"/>
      <c r="AW28" s="828"/>
      <c r="AX28" s="828"/>
      <c r="AY28" s="828"/>
      <c r="AZ28" s="829" t="s">
        <v>543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5403</v>
      </c>
      <c r="R29" s="784"/>
      <c r="S29" s="784"/>
      <c r="T29" s="784"/>
      <c r="U29" s="784"/>
      <c r="V29" s="784">
        <v>5032</v>
      </c>
      <c r="W29" s="784"/>
      <c r="X29" s="784"/>
      <c r="Y29" s="784"/>
      <c r="Z29" s="784"/>
      <c r="AA29" s="784">
        <v>371</v>
      </c>
      <c r="AB29" s="784"/>
      <c r="AC29" s="784"/>
      <c r="AD29" s="784"/>
      <c r="AE29" s="785"/>
      <c r="AF29" s="786">
        <v>371</v>
      </c>
      <c r="AG29" s="787"/>
      <c r="AH29" s="787"/>
      <c r="AI29" s="787"/>
      <c r="AJ29" s="788"/>
      <c r="AK29" s="834">
        <v>732</v>
      </c>
      <c r="AL29" s="830"/>
      <c r="AM29" s="830"/>
      <c r="AN29" s="830"/>
      <c r="AO29" s="830"/>
      <c r="AP29" s="830" t="s">
        <v>485</v>
      </c>
      <c r="AQ29" s="830"/>
      <c r="AR29" s="830"/>
      <c r="AS29" s="830"/>
      <c r="AT29" s="830"/>
      <c r="AU29" s="830" t="s">
        <v>485</v>
      </c>
      <c r="AV29" s="830"/>
      <c r="AW29" s="830"/>
      <c r="AX29" s="830"/>
      <c r="AY29" s="830"/>
      <c r="AZ29" s="831" t="s">
        <v>485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661</v>
      </c>
      <c r="R30" s="784"/>
      <c r="S30" s="784"/>
      <c r="T30" s="784"/>
      <c r="U30" s="784"/>
      <c r="V30" s="784">
        <v>661</v>
      </c>
      <c r="W30" s="784"/>
      <c r="X30" s="784"/>
      <c r="Y30" s="784"/>
      <c r="Z30" s="784"/>
      <c r="AA30" s="784">
        <v>0</v>
      </c>
      <c r="AB30" s="784"/>
      <c r="AC30" s="784"/>
      <c r="AD30" s="784"/>
      <c r="AE30" s="785"/>
      <c r="AF30" s="786">
        <v>0</v>
      </c>
      <c r="AG30" s="787"/>
      <c r="AH30" s="787"/>
      <c r="AI30" s="787"/>
      <c r="AJ30" s="788"/>
      <c r="AK30" s="834">
        <v>215</v>
      </c>
      <c r="AL30" s="830"/>
      <c r="AM30" s="830"/>
      <c r="AN30" s="830"/>
      <c r="AO30" s="830"/>
      <c r="AP30" s="830" t="s">
        <v>485</v>
      </c>
      <c r="AQ30" s="830"/>
      <c r="AR30" s="830"/>
      <c r="AS30" s="830"/>
      <c r="AT30" s="830"/>
      <c r="AU30" s="830" t="s">
        <v>485</v>
      </c>
      <c r="AV30" s="830"/>
      <c r="AW30" s="830"/>
      <c r="AX30" s="830"/>
      <c r="AY30" s="830"/>
      <c r="AZ30" s="831" t="s">
        <v>485</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503</v>
      </c>
      <c r="R31" s="784"/>
      <c r="S31" s="784"/>
      <c r="T31" s="784"/>
      <c r="U31" s="784"/>
      <c r="V31" s="784">
        <v>503</v>
      </c>
      <c r="W31" s="784"/>
      <c r="X31" s="784"/>
      <c r="Y31" s="784"/>
      <c r="Z31" s="784"/>
      <c r="AA31" s="784">
        <v>0</v>
      </c>
      <c r="AB31" s="784"/>
      <c r="AC31" s="784"/>
      <c r="AD31" s="784"/>
      <c r="AE31" s="785"/>
      <c r="AF31" s="786">
        <v>75</v>
      </c>
      <c r="AG31" s="787"/>
      <c r="AH31" s="787"/>
      <c r="AI31" s="787"/>
      <c r="AJ31" s="788"/>
      <c r="AK31" s="834">
        <v>339</v>
      </c>
      <c r="AL31" s="830"/>
      <c r="AM31" s="830"/>
      <c r="AN31" s="830"/>
      <c r="AO31" s="830"/>
      <c r="AP31" s="830">
        <v>3167</v>
      </c>
      <c r="AQ31" s="830"/>
      <c r="AR31" s="830"/>
      <c r="AS31" s="830"/>
      <c r="AT31" s="830"/>
      <c r="AU31" s="830">
        <v>2780</v>
      </c>
      <c r="AV31" s="830"/>
      <c r="AW31" s="830"/>
      <c r="AX31" s="830"/>
      <c r="AY31" s="830"/>
      <c r="AZ31" s="831" t="s">
        <v>541</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393</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394</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681</v>
      </c>
      <c r="AG63" s="844"/>
      <c r="AH63" s="844"/>
      <c r="AI63" s="844"/>
      <c r="AJ63" s="845"/>
      <c r="AK63" s="846"/>
      <c r="AL63" s="841"/>
      <c r="AM63" s="841"/>
      <c r="AN63" s="841"/>
      <c r="AO63" s="841"/>
      <c r="AP63" s="844">
        <v>3167</v>
      </c>
      <c r="AQ63" s="844"/>
      <c r="AR63" s="844"/>
      <c r="AS63" s="844"/>
      <c r="AT63" s="844"/>
      <c r="AU63" s="844">
        <v>2780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396</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397</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544</v>
      </c>
      <c r="C68" s="870"/>
      <c r="D68" s="870"/>
      <c r="E68" s="870"/>
      <c r="F68" s="870"/>
      <c r="G68" s="870"/>
      <c r="H68" s="870"/>
      <c r="I68" s="870"/>
      <c r="J68" s="870"/>
      <c r="K68" s="870"/>
      <c r="L68" s="870"/>
      <c r="M68" s="870"/>
      <c r="N68" s="870"/>
      <c r="O68" s="870"/>
      <c r="P68" s="871"/>
      <c r="Q68" s="872">
        <v>2264</v>
      </c>
      <c r="R68" s="866"/>
      <c r="S68" s="866"/>
      <c r="T68" s="866"/>
      <c r="U68" s="866"/>
      <c r="V68" s="866">
        <v>2244</v>
      </c>
      <c r="W68" s="866"/>
      <c r="X68" s="866"/>
      <c r="Y68" s="866"/>
      <c r="Z68" s="866"/>
      <c r="AA68" s="866">
        <v>20</v>
      </c>
      <c r="AB68" s="866"/>
      <c r="AC68" s="866"/>
      <c r="AD68" s="866"/>
      <c r="AE68" s="866"/>
      <c r="AF68" s="866">
        <v>20</v>
      </c>
      <c r="AG68" s="866"/>
      <c r="AH68" s="866"/>
      <c r="AI68" s="866"/>
      <c r="AJ68" s="866"/>
      <c r="AK68" s="866">
        <v>54</v>
      </c>
      <c r="AL68" s="866"/>
      <c r="AM68" s="866"/>
      <c r="AN68" s="866"/>
      <c r="AO68" s="866"/>
      <c r="AP68" s="866">
        <v>124</v>
      </c>
      <c r="AQ68" s="866"/>
      <c r="AR68" s="866"/>
      <c r="AS68" s="866"/>
      <c r="AT68" s="866"/>
      <c r="AU68" s="866">
        <v>51</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545</v>
      </c>
      <c r="C69" s="874"/>
      <c r="D69" s="874"/>
      <c r="E69" s="874"/>
      <c r="F69" s="874"/>
      <c r="G69" s="874"/>
      <c r="H69" s="874"/>
      <c r="I69" s="874"/>
      <c r="J69" s="874"/>
      <c r="K69" s="874"/>
      <c r="L69" s="874"/>
      <c r="M69" s="874"/>
      <c r="N69" s="874"/>
      <c r="O69" s="874"/>
      <c r="P69" s="875"/>
      <c r="Q69" s="876">
        <v>278</v>
      </c>
      <c r="R69" s="830"/>
      <c r="S69" s="830"/>
      <c r="T69" s="830"/>
      <c r="U69" s="830"/>
      <c r="V69" s="830">
        <v>265</v>
      </c>
      <c r="W69" s="830"/>
      <c r="X69" s="830"/>
      <c r="Y69" s="830"/>
      <c r="Z69" s="830"/>
      <c r="AA69" s="830">
        <v>13</v>
      </c>
      <c r="AB69" s="830"/>
      <c r="AC69" s="830"/>
      <c r="AD69" s="830"/>
      <c r="AE69" s="830"/>
      <c r="AF69" s="830">
        <v>13</v>
      </c>
      <c r="AG69" s="830"/>
      <c r="AH69" s="830"/>
      <c r="AI69" s="830"/>
      <c r="AJ69" s="830"/>
      <c r="AK69" s="830">
        <v>6</v>
      </c>
      <c r="AL69" s="830"/>
      <c r="AM69" s="830"/>
      <c r="AN69" s="830"/>
      <c r="AO69" s="830"/>
      <c r="AP69" s="830" t="s">
        <v>541</v>
      </c>
      <c r="AQ69" s="830"/>
      <c r="AR69" s="830"/>
      <c r="AS69" s="830"/>
      <c r="AT69" s="830"/>
      <c r="AU69" s="830" t="s">
        <v>557</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546</v>
      </c>
      <c r="C70" s="874"/>
      <c r="D70" s="874"/>
      <c r="E70" s="874"/>
      <c r="F70" s="874"/>
      <c r="G70" s="874"/>
      <c r="H70" s="874"/>
      <c r="I70" s="874"/>
      <c r="J70" s="874"/>
      <c r="K70" s="874"/>
      <c r="L70" s="874"/>
      <c r="M70" s="874"/>
      <c r="N70" s="874"/>
      <c r="O70" s="874"/>
      <c r="P70" s="875"/>
      <c r="Q70" s="876">
        <v>1180</v>
      </c>
      <c r="R70" s="830"/>
      <c r="S70" s="830"/>
      <c r="T70" s="830"/>
      <c r="U70" s="830"/>
      <c r="V70" s="830">
        <v>1080</v>
      </c>
      <c r="W70" s="830"/>
      <c r="X70" s="830"/>
      <c r="Y70" s="830"/>
      <c r="Z70" s="830"/>
      <c r="AA70" s="830">
        <v>100</v>
      </c>
      <c r="AB70" s="830"/>
      <c r="AC70" s="830"/>
      <c r="AD70" s="830"/>
      <c r="AE70" s="830"/>
      <c r="AF70" s="830">
        <v>100</v>
      </c>
      <c r="AG70" s="830"/>
      <c r="AH70" s="830"/>
      <c r="AI70" s="830"/>
      <c r="AJ70" s="830"/>
      <c r="AK70" s="830">
        <v>35</v>
      </c>
      <c r="AL70" s="830"/>
      <c r="AM70" s="830"/>
      <c r="AN70" s="830"/>
      <c r="AO70" s="830"/>
      <c r="AP70" s="830">
        <v>163</v>
      </c>
      <c r="AQ70" s="830"/>
      <c r="AR70" s="830"/>
      <c r="AS70" s="830"/>
      <c r="AT70" s="830"/>
      <c r="AU70" s="830" t="s">
        <v>558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547</v>
      </c>
      <c r="C71" s="874"/>
      <c r="D71" s="874"/>
      <c r="E71" s="874"/>
      <c r="F71" s="874"/>
      <c r="G71" s="874"/>
      <c r="H71" s="874"/>
      <c r="I71" s="874"/>
      <c r="J71" s="874"/>
      <c r="K71" s="874"/>
      <c r="L71" s="874"/>
      <c r="M71" s="874"/>
      <c r="N71" s="874"/>
      <c r="O71" s="874"/>
      <c r="P71" s="875"/>
      <c r="Q71" s="876">
        <v>1</v>
      </c>
      <c r="R71" s="830"/>
      <c r="S71" s="830"/>
      <c r="T71" s="830"/>
      <c r="U71" s="830"/>
      <c r="V71" s="830">
        <v>0</v>
      </c>
      <c r="W71" s="830"/>
      <c r="X71" s="830"/>
      <c r="Y71" s="830"/>
      <c r="Z71" s="830"/>
      <c r="AA71" s="830">
        <v>0</v>
      </c>
      <c r="AB71" s="830"/>
      <c r="AC71" s="830"/>
      <c r="AD71" s="830"/>
      <c r="AE71" s="830"/>
      <c r="AF71" s="830">
        <v>0</v>
      </c>
      <c r="AG71" s="830"/>
      <c r="AH71" s="830"/>
      <c r="AI71" s="830"/>
      <c r="AJ71" s="830"/>
      <c r="AK71" s="830" t="s">
        <v>566</v>
      </c>
      <c r="AL71" s="830"/>
      <c r="AM71" s="830"/>
      <c r="AN71" s="830"/>
      <c r="AO71" s="830"/>
      <c r="AP71" s="830" t="s">
        <v>542</v>
      </c>
      <c r="AQ71" s="830"/>
      <c r="AR71" s="830"/>
      <c r="AS71" s="830"/>
      <c r="AT71" s="830"/>
      <c r="AU71" s="830" t="s">
        <v>559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548</v>
      </c>
      <c r="C72" s="874"/>
      <c r="D72" s="874"/>
      <c r="E72" s="874"/>
      <c r="F72" s="874"/>
      <c r="G72" s="874"/>
      <c r="H72" s="874"/>
      <c r="I72" s="874"/>
      <c r="J72" s="874"/>
      <c r="K72" s="874"/>
      <c r="L72" s="874"/>
      <c r="M72" s="874"/>
      <c r="N72" s="874"/>
      <c r="O72" s="874"/>
      <c r="P72" s="875"/>
      <c r="Q72" s="876">
        <v>3706</v>
      </c>
      <c r="R72" s="830"/>
      <c r="S72" s="830"/>
      <c r="T72" s="830"/>
      <c r="U72" s="830"/>
      <c r="V72" s="830">
        <v>2968</v>
      </c>
      <c r="W72" s="830"/>
      <c r="X72" s="830"/>
      <c r="Y72" s="830"/>
      <c r="Z72" s="830"/>
      <c r="AA72" s="830">
        <v>738</v>
      </c>
      <c r="AB72" s="830"/>
      <c r="AC72" s="830"/>
      <c r="AD72" s="830"/>
      <c r="AE72" s="830"/>
      <c r="AF72" s="830">
        <v>738</v>
      </c>
      <c r="AG72" s="830"/>
      <c r="AH72" s="830"/>
      <c r="AI72" s="830"/>
      <c r="AJ72" s="830"/>
      <c r="AK72" s="830">
        <v>1248</v>
      </c>
      <c r="AL72" s="830"/>
      <c r="AM72" s="830"/>
      <c r="AN72" s="830"/>
      <c r="AO72" s="830"/>
      <c r="AP72" s="830" t="s">
        <v>542</v>
      </c>
      <c r="AQ72" s="830"/>
      <c r="AR72" s="830"/>
      <c r="AS72" s="830"/>
      <c r="AT72" s="830"/>
      <c r="AU72" s="830" t="s">
        <v>560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549</v>
      </c>
      <c r="C73" s="874"/>
      <c r="D73" s="874"/>
      <c r="E73" s="874"/>
      <c r="F73" s="874"/>
      <c r="G73" s="874"/>
      <c r="H73" s="874"/>
      <c r="I73" s="874"/>
      <c r="J73" s="874"/>
      <c r="K73" s="874"/>
      <c r="L73" s="874"/>
      <c r="M73" s="874"/>
      <c r="N73" s="874"/>
      <c r="O73" s="874"/>
      <c r="P73" s="875"/>
      <c r="Q73" s="876">
        <v>820</v>
      </c>
      <c r="R73" s="830"/>
      <c r="S73" s="830"/>
      <c r="T73" s="830"/>
      <c r="U73" s="830"/>
      <c r="V73" s="830">
        <v>797</v>
      </c>
      <c r="W73" s="830"/>
      <c r="X73" s="830"/>
      <c r="Y73" s="830"/>
      <c r="Z73" s="830"/>
      <c r="AA73" s="830">
        <v>23</v>
      </c>
      <c r="AB73" s="830"/>
      <c r="AC73" s="830"/>
      <c r="AD73" s="830"/>
      <c r="AE73" s="830"/>
      <c r="AF73" s="830">
        <v>23</v>
      </c>
      <c r="AG73" s="830"/>
      <c r="AH73" s="830"/>
      <c r="AI73" s="830"/>
      <c r="AJ73" s="830"/>
      <c r="AK73" s="830">
        <v>152</v>
      </c>
      <c r="AL73" s="830"/>
      <c r="AM73" s="830"/>
      <c r="AN73" s="830"/>
      <c r="AO73" s="830"/>
      <c r="AP73" s="830" t="s">
        <v>560</v>
      </c>
      <c r="AQ73" s="830"/>
      <c r="AR73" s="830"/>
      <c r="AS73" s="830"/>
      <c r="AT73" s="830"/>
      <c r="AU73" s="830" t="s">
        <v>561</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550</v>
      </c>
      <c r="C74" s="874"/>
      <c r="D74" s="874"/>
      <c r="E74" s="874"/>
      <c r="F74" s="874"/>
      <c r="G74" s="874"/>
      <c r="H74" s="874"/>
      <c r="I74" s="874"/>
      <c r="J74" s="874"/>
      <c r="K74" s="874"/>
      <c r="L74" s="874"/>
      <c r="M74" s="874"/>
      <c r="N74" s="874"/>
      <c r="O74" s="874"/>
      <c r="P74" s="875"/>
      <c r="Q74" s="876">
        <v>162866</v>
      </c>
      <c r="R74" s="830"/>
      <c r="S74" s="830"/>
      <c r="T74" s="830"/>
      <c r="U74" s="830"/>
      <c r="V74" s="830">
        <v>159925</v>
      </c>
      <c r="W74" s="830"/>
      <c r="X74" s="830"/>
      <c r="Y74" s="830"/>
      <c r="Z74" s="830"/>
      <c r="AA74" s="830">
        <v>2941</v>
      </c>
      <c r="AB74" s="830"/>
      <c r="AC74" s="830"/>
      <c r="AD74" s="830"/>
      <c r="AE74" s="830"/>
      <c r="AF74" s="830">
        <v>2941</v>
      </c>
      <c r="AG74" s="830"/>
      <c r="AH74" s="830"/>
      <c r="AI74" s="830"/>
      <c r="AJ74" s="830"/>
      <c r="AK74" s="830">
        <v>1620</v>
      </c>
      <c r="AL74" s="830"/>
      <c r="AM74" s="830"/>
      <c r="AN74" s="830"/>
      <c r="AO74" s="830"/>
      <c r="AP74" s="830" t="s">
        <v>565</v>
      </c>
      <c r="AQ74" s="830"/>
      <c r="AR74" s="830"/>
      <c r="AS74" s="830"/>
      <c r="AT74" s="830"/>
      <c r="AU74" s="830" t="s">
        <v>562</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551</v>
      </c>
      <c r="C75" s="874"/>
      <c r="D75" s="874"/>
      <c r="E75" s="874"/>
      <c r="F75" s="874"/>
      <c r="G75" s="874"/>
      <c r="H75" s="874"/>
      <c r="I75" s="874"/>
      <c r="J75" s="874"/>
      <c r="K75" s="874"/>
      <c r="L75" s="874"/>
      <c r="M75" s="874"/>
      <c r="N75" s="874"/>
      <c r="O75" s="874"/>
      <c r="P75" s="875"/>
      <c r="Q75" s="877">
        <v>21549</v>
      </c>
      <c r="R75" s="878"/>
      <c r="S75" s="878"/>
      <c r="T75" s="878"/>
      <c r="U75" s="834"/>
      <c r="V75" s="879">
        <v>21154</v>
      </c>
      <c r="W75" s="878"/>
      <c r="X75" s="878"/>
      <c r="Y75" s="878"/>
      <c r="Z75" s="834"/>
      <c r="AA75" s="879">
        <v>395</v>
      </c>
      <c r="AB75" s="878"/>
      <c r="AC75" s="878"/>
      <c r="AD75" s="878"/>
      <c r="AE75" s="834"/>
      <c r="AF75" s="879">
        <v>28145</v>
      </c>
      <c r="AG75" s="878"/>
      <c r="AH75" s="878"/>
      <c r="AI75" s="878"/>
      <c r="AJ75" s="834"/>
      <c r="AK75" s="879" t="s">
        <v>541</v>
      </c>
      <c r="AL75" s="878"/>
      <c r="AM75" s="878"/>
      <c r="AN75" s="878"/>
      <c r="AO75" s="834"/>
      <c r="AP75" s="879">
        <v>52844</v>
      </c>
      <c r="AQ75" s="878"/>
      <c r="AR75" s="878"/>
      <c r="AS75" s="878"/>
      <c r="AT75" s="834"/>
      <c r="AU75" s="879" t="s">
        <v>563</v>
      </c>
      <c r="AV75" s="878"/>
      <c r="AW75" s="878"/>
      <c r="AX75" s="878"/>
      <c r="AY75" s="834"/>
      <c r="AZ75" s="832" t="s">
        <v>568</v>
      </c>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552</v>
      </c>
      <c r="C76" s="874"/>
      <c r="D76" s="874"/>
      <c r="E76" s="874"/>
      <c r="F76" s="874"/>
      <c r="G76" s="874"/>
      <c r="H76" s="874"/>
      <c r="I76" s="874"/>
      <c r="J76" s="874"/>
      <c r="K76" s="874"/>
      <c r="L76" s="874"/>
      <c r="M76" s="874"/>
      <c r="N76" s="874"/>
      <c r="O76" s="874"/>
      <c r="P76" s="875"/>
      <c r="Q76" s="877">
        <v>736</v>
      </c>
      <c r="R76" s="878"/>
      <c r="S76" s="878"/>
      <c r="T76" s="878"/>
      <c r="U76" s="834"/>
      <c r="V76" s="879">
        <v>587</v>
      </c>
      <c r="W76" s="878"/>
      <c r="X76" s="878"/>
      <c r="Y76" s="878"/>
      <c r="Z76" s="834"/>
      <c r="AA76" s="879">
        <v>149</v>
      </c>
      <c r="AB76" s="878"/>
      <c r="AC76" s="878"/>
      <c r="AD76" s="878"/>
      <c r="AE76" s="834"/>
      <c r="AF76" s="879">
        <v>2079</v>
      </c>
      <c r="AG76" s="878"/>
      <c r="AH76" s="878"/>
      <c r="AI76" s="878"/>
      <c r="AJ76" s="834"/>
      <c r="AK76" s="879" t="s">
        <v>567</v>
      </c>
      <c r="AL76" s="878"/>
      <c r="AM76" s="878"/>
      <c r="AN76" s="878"/>
      <c r="AO76" s="834"/>
      <c r="AP76" s="879">
        <v>1074</v>
      </c>
      <c r="AQ76" s="878"/>
      <c r="AR76" s="878"/>
      <c r="AS76" s="878"/>
      <c r="AT76" s="834"/>
      <c r="AU76" s="879" t="s">
        <v>564</v>
      </c>
      <c r="AV76" s="878"/>
      <c r="AW76" s="878"/>
      <c r="AX76" s="878"/>
      <c r="AY76" s="834"/>
      <c r="AZ76" s="832" t="s">
        <v>568</v>
      </c>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398</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34059</v>
      </c>
      <c r="AG88" s="844"/>
      <c r="AH88" s="844"/>
      <c r="AI88" s="844"/>
      <c r="AJ88" s="844"/>
      <c r="AK88" s="841"/>
      <c r="AL88" s="841"/>
      <c r="AM88" s="841"/>
      <c r="AN88" s="841"/>
      <c r="AO88" s="841"/>
      <c r="AP88" s="844">
        <v>54205</v>
      </c>
      <c r="AQ88" s="844"/>
      <c r="AR88" s="844"/>
      <c r="AS88" s="844"/>
      <c r="AT88" s="844"/>
      <c r="AU88" s="844">
        <v>51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399</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32</v>
      </c>
      <c r="CS102" s="852"/>
      <c r="CT102" s="852"/>
      <c r="CU102" s="852"/>
      <c r="CV102" s="891"/>
      <c r="CW102" s="890" t="s">
        <v>541</v>
      </c>
      <c r="CX102" s="852"/>
      <c r="CY102" s="852"/>
      <c r="CZ102" s="852"/>
      <c r="DA102" s="891"/>
      <c r="DB102" s="890" t="s">
        <v>557</v>
      </c>
      <c r="DC102" s="852"/>
      <c r="DD102" s="852"/>
      <c r="DE102" s="852"/>
      <c r="DF102" s="891"/>
      <c r="DG102" s="890">
        <v>16</v>
      </c>
      <c r="DH102" s="852"/>
      <c r="DI102" s="852"/>
      <c r="DJ102" s="852"/>
      <c r="DK102" s="891"/>
      <c r="DL102" s="890" t="s">
        <v>560</v>
      </c>
      <c r="DM102" s="852"/>
      <c r="DN102" s="852"/>
      <c r="DO102" s="852"/>
      <c r="DP102" s="891"/>
      <c r="DQ102" s="890" t="s">
        <v>541</v>
      </c>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400</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401</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403</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404</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405</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406</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407</v>
      </c>
      <c r="AB109" s="893"/>
      <c r="AC109" s="893"/>
      <c r="AD109" s="893"/>
      <c r="AE109" s="894"/>
      <c r="AF109" s="892" t="s">
        <v>408</v>
      </c>
      <c r="AG109" s="893"/>
      <c r="AH109" s="893"/>
      <c r="AI109" s="893"/>
      <c r="AJ109" s="894"/>
      <c r="AK109" s="892" t="s">
        <v>294</v>
      </c>
      <c r="AL109" s="893"/>
      <c r="AM109" s="893"/>
      <c r="AN109" s="893"/>
      <c r="AO109" s="894"/>
      <c r="AP109" s="892" t="s">
        <v>409</v>
      </c>
      <c r="AQ109" s="893"/>
      <c r="AR109" s="893"/>
      <c r="AS109" s="893"/>
      <c r="AT109" s="895"/>
      <c r="AU109" s="912" t="s">
        <v>406</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407</v>
      </c>
      <c r="BR109" s="893"/>
      <c r="BS109" s="893"/>
      <c r="BT109" s="893"/>
      <c r="BU109" s="894"/>
      <c r="BV109" s="892" t="s">
        <v>408</v>
      </c>
      <c r="BW109" s="893"/>
      <c r="BX109" s="893"/>
      <c r="BY109" s="893"/>
      <c r="BZ109" s="894"/>
      <c r="CA109" s="892" t="s">
        <v>294</v>
      </c>
      <c r="CB109" s="893"/>
      <c r="CC109" s="893"/>
      <c r="CD109" s="893"/>
      <c r="CE109" s="894"/>
      <c r="CF109" s="913" t="s">
        <v>409</v>
      </c>
      <c r="CG109" s="913"/>
      <c r="CH109" s="913"/>
      <c r="CI109" s="913"/>
      <c r="CJ109" s="913"/>
      <c r="CK109" s="892" t="s">
        <v>410</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407</v>
      </c>
      <c r="DH109" s="893"/>
      <c r="DI109" s="893"/>
      <c r="DJ109" s="893"/>
      <c r="DK109" s="894"/>
      <c r="DL109" s="892" t="s">
        <v>408</v>
      </c>
      <c r="DM109" s="893"/>
      <c r="DN109" s="893"/>
      <c r="DO109" s="893"/>
      <c r="DP109" s="894"/>
      <c r="DQ109" s="892" t="s">
        <v>294</v>
      </c>
      <c r="DR109" s="893"/>
      <c r="DS109" s="893"/>
      <c r="DT109" s="893"/>
      <c r="DU109" s="894"/>
      <c r="DV109" s="892" t="s">
        <v>409</v>
      </c>
      <c r="DW109" s="893"/>
      <c r="DX109" s="893"/>
      <c r="DY109" s="893"/>
      <c r="DZ109" s="895"/>
    </row>
    <row r="110" spans="1:131" s="218" customFormat="1" ht="26.25" customHeight="1" x14ac:dyDescent="0.15">
      <c r="A110" s="896" t="s">
        <v>411</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2554656</v>
      </c>
      <c r="AB110" s="900"/>
      <c r="AC110" s="900"/>
      <c r="AD110" s="900"/>
      <c r="AE110" s="901"/>
      <c r="AF110" s="902">
        <v>2639709</v>
      </c>
      <c r="AG110" s="900"/>
      <c r="AH110" s="900"/>
      <c r="AI110" s="900"/>
      <c r="AJ110" s="901"/>
      <c r="AK110" s="902">
        <v>2704251</v>
      </c>
      <c r="AL110" s="900"/>
      <c r="AM110" s="900"/>
      <c r="AN110" s="900"/>
      <c r="AO110" s="901"/>
      <c r="AP110" s="903">
        <v>32</v>
      </c>
      <c r="AQ110" s="904"/>
      <c r="AR110" s="904"/>
      <c r="AS110" s="904"/>
      <c r="AT110" s="905"/>
      <c r="AU110" s="906" t="s">
        <v>69</v>
      </c>
      <c r="AV110" s="907"/>
      <c r="AW110" s="907"/>
      <c r="AX110" s="907"/>
      <c r="AY110" s="907"/>
      <c r="AZ110" s="929" t="s">
        <v>412</v>
      </c>
      <c r="BA110" s="897"/>
      <c r="BB110" s="897"/>
      <c r="BC110" s="897"/>
      <c r="BD110" s="897"/>
      <c r="BE110" s="897"/>
      <c r="BF110" s="897"/>
      <c r="BG110" s="897"/>
      <c r="BH110" s="897"/>
      <c r="BI110" s="897"/>
      <c r="BJ110" s="897"/>
      <c r="BK110" s="897"/>
      <c r="BL110" s="897"/>
      <c r="BM110" s="897"/>
      <c r="BN110" s="897"/>
      <c r="BO110" s="897"/>
      <c r="BP110" s="898"/>
      <c r="BQ110" s="930">
        <v>18932967</v>
      </c>
      <c r="BR110" s="931"/>
      <c r="BS110" s="931"/>
      <c r="BT110" s="931"/>
      <c r="BU110" s="931"/>
      <c r="BV110" s="931">
        <v>18435711</v>
      </c>
      <c r="BW110" s="931"/>
      <c r="BX110" s="931"/>
      <c r="BY110" s="931"/>
      <c r="BZ110" s="931"/>
      <c r="CA110" s="931">
        <v>18073539</v>
      </c>
      <c r="CB110" s="931"/>
      <c r="CC110" s="931"/>
      <c r="CD110" s="931"/>
      <c r="CE110" s="931"/>
      <c r="CF110" s="944">
        <v>213.9</v>
      </c>
      <c r="CG110" s="945"/>
      <c r="CH110" s="945"/>
      <c r="CI110" s="945"/>
      <c r="CJ110" s="945"/>
      <c r="CK110" s="946" t="s">
        <v>413</v>
      </c>
      <c r="CL110" s="947"/>
      <c r="CM110" s="929" t="s">
        <v>414</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416</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418</v>
      </c>
      <c r="B112" s="953"/>
      <c r="C112" s="923" t="s">
        <v>419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420</v>
      </c>
      <c r="BA112" s="923"/>
      <c r="BB112" s="923"/>
      <c r="BC112" s="923"/>
      <c r="BD112" s="923"/>
      <c r="BE112" s="923"/>
      <c r="BF112" s="923"/>
      <c r="BG112" s="923"/>
      <c r="BH112" s="923"/>
      <c r="BI112" s="923"/>
      <c r="BJ112" s="923"/>
      <c r="BK112" s="923"/>
      <c r="BL112" s="923"/>
      <c r="BM112" s="923"/>
      <c r="BN112" s="923"/>
      <c r="BO112" s="923"/>
      <c r="BP112" s="924"/>
      <c r="BQ112" s="925">
        <v>2592500</v>
      </c>
      <c r="BR112" s="926"/>
      <c r="BS112" s="926"/>
      <c r="BT112" s="926"/>
      <c r="BU112" s="926"/>
      <c r="BV112" s="926">
        <v>2742635</v>
      </c>
      <c r="BW112" s="926"/>
      <c r="BX112" s="926"/>
      <c r="BY112" s="926"/>
      <c r="BZ112" s="926"/>
      <c r="CA112" s="926">
        <v>2799922</v>
      </c>
      <c r="CB112" s="926"/>
      <c r="CC112" s="926"/>
      <c r="CD112" s="926"/>
      <c r="CE112" s="926"/>
      <c r="CF112" s="920">
        <v>33.1</v>
      </c>
      <c r="CG112" s="921"/>
      <c r="CH112" s="921"/>
      <c r="CI112" s="921"/>
      <c r="CJ112" s="921"/>
      <c r="CK112" s="948"/>
      <c r="CL112" s="949"/>
      <c r="CM112" s="922" t="s">
        <v>421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248980</v>
      </c>
      <c r="AB113" s="938"/>
      <c r="AC113" s="938"/>
      <c r="AD113" s="938"/>
      <c r="AE113" s="939"/>
      <c r="AF113" s="940">
        <v>239578</v>
      </c>
      <c r="AG113" s="938"/>
      <c r="AH113" s="938"/>
      <c r="AI113" s="938"/>
      <c r="AJ113" s="939"/>
      <c r="AK113" s="940">
        <v>231998</v>
      </c>
      <c r="AL113" s="938"/>
      <c r="AM113" s="938"/>
      <c r="AN113" s="938"/>
      <c r="AO113" s="939"/>
      <c r="AP113" s="941">
        <v>2.7</v>
      </c>
      <c r="AQ113" s="942"/>
      <c r="AR113" s="942"/>
      <c r="AS113" s="942"/>
      <c r="AT113" s="943"/>
      <c r="AU113" s="908"/>
      <c r="AV113" s="909"/>
      <c r="AW113" s="909"/>
      <c r="AX113" s="909"/>
      <c r="AY113" s="909"/>
      <c r="AZ113" s="922" t="s">
        <v>423</v>
      </c>
      <c r="BA113" s="923"/>
      <c r="BB113" s="923"/>
      <c r="BC113" s="923"/>
      <c r="BD113" s="923"/>
      <c r="BE113" s="923"/>
      <c r="BF113" s="923"/>
      <c r="BG113" s="923"/>
      <c r="BH113" s="923"/>
      <c r="BI113" s="923"/>
      <c r="BJ113" s="923"/>
      <c r="BK113" s="923"/>
      <c r="BL113" s="923"/>
      <c r="BM113" s="923"/>
      <c r="BN113" s="923"/>
      <c r="BO113" s="923"/>
      <c r="BP113" s="924"/>
      <c r="BQ113" s="925">
        <v>196944</v>
      </c>
      <c r="BR113" s="926"/>
      <c r="BS113" s="926"/>
      <c r="BT113" s="926"/>
      <c r="BU113" s="926"/>
      <c r="BV113" s="926">
        <v>122932</v>
      </c>
      <c r="BW113" s="926"/>
      <c r="BX113" s="926"/>
      <c r="BY113" s="926"/>
      <c r="BZ113" s="926"/>
      <c r="CA113" s="926">
        <v>51383</v>
      </c>
      <c r="CB113" s="926"/>
      <c r="CC113" s="926"/>
      <c r="CD113" s="926"/>
      <c r="CE113" s="926"/>
      <c r="CF113" s="920">
        <v>0.6</v>
      </c>
      <c r="CG113" s="921"/>
      <c r="CH113" s="921"/>
      <c r="CI113" s="921"/>
      <c r="CJ113" s="921"/>
      <c r="CK113" s="948"/>
      <c r="CL113" s="949"/>
      <c r="CM113" s="922" t="s">
        <v>424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67259</v>
      </c>
      <c r="AB114" s="959"/>
      <c r="AC114" s="959"/>
      <c r="AD114" s="959"/>
      <c r="AE114" s="960"/>
      <c r="AF114" s="961">
        <v>74236</v>
      </c>
      <c r="AG114" s="959"/>
      <c r="AH114" s="959"/>
      <c r="AI114" s="959"/>
      <c r="AJ114" s="960"/>
      <c r="AK114" s="961">
        <v>71665</v>
      </c>
      <c r="AL114" s="959"/>
      <c r="AM114" s="959"/>
      <c r="AN114" s="959"/>
      <c r="AO114" s="960"/>
      <c r="AP114" s="962">
        <v>0.8</v>
      </c>
      <c r="AQ114" s="963"/>
      <c r="AR114" s="963"/>
      <c r="AS114" s="963"/>
      <c r="AT114" s="964"/>
      <c r="AU114" s="908"/>
      <c r="AV114" s="909"/>
      <c r="AW114" s="909"/>
      <c r="AX114" s="909"/>
      <c r="AY114" s="909"/>
      <c r="AZ114" s="922" t="s">
        <v>426</v>
      </c>
      <c r="BA114" s="923"/>
      <c r="BB114" s="923"/>
      <c r="BC114" s="923"/>
      <c r="BD114" s="923"/>
      <c r="BE114" s="923"/>
      <c r="BF114" s="923"/>
      <c r="BG114" s="923"/>
      <c r="BH114" s="923"/>
      <c r="BI114" s="923"/>
      <c r="BJ114" s="923"/>
      <c r="BK114" s="923"/>
      <c r="BL114" s="923"/>
      <c r="BM114" s="923"/>
      <c r="BN114" s="923"/>
      <c r="BO114" s="923"/>
      <c r="BP114" s="924"/>
      <c r="BQ114" s="925">
        <v>1913099</v>
      </c>
      <c r="BR114" s="926"/>
      <c r="BS114" s="926"/>
      <c r="BT114" s="926"/>
      <c r="BU114" s="926"/>
      <c r="BV114" s="926">
        <v>1962291</v>
      </c>
      <c r="BW114" s="926"/>
      <c r="BX114" s="926"/>
      <c r="BY114" s="926"/>
      <c r="BZ114" s="926"/>
      <c r="CA114" s="926">
        <v>2101415</v>
      </c>
      <c r="CB114" s="926"/>
      <c r="CC114" s="926"/>
      <c r="CD114" s="926"/>
      <c r="CE114" s="926"/>
      <c r="CF114" s="920">
        <v>24.9</v>
      </c>
      <c r="CG114" s="921"/>
      <c r="CH114" s="921"/>
      <c r="CI114" s="921"/>
      <c r="CJ114" s="921"/>
      <c r="CK114" s="948"/>
      <c r="CL114" s="949"/>
      <c r="CM114" s="922" t="s">
        <v>427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429</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v>1039</v>
      </c>
      <c r="AL116" s="959"/>
      <c r="AM116" s="959"/>
      <c r="AN116" s="959"/>
      <c r="AO116" s="960"/>
      <c r="AP116" s="962">
        <v>0</v>
      </c>
      <c r="AQ116" s="963"/>
      <c r="AR116" s="963"/>
      <c r="AS116" s="963"/>
      <c r="AT116" s="964"/>
      <c r="AU116" s="908"/>
      <c r="AV116" s="909"/>
      <c r="AW116" s="909"/>
      <c r="AX116" s="909"/>
      <c r="AY116" s="909"/>
      <c r="AZ116" s="967" t="s">
        <v>432</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434</v>
      </c>
      <c r="Z117" s="894"/>
      <c r="AA117" s="978">
        <v>2870895</v>
      </c>
      <c r="AB117" s="979"/>
      <c r="AC117" s="979"/>
      <c r="AD117" s="979"/>
      <c r="AE117" s="980"/>
      <c r="AF117" s="981">
        <v>2953523</v>
      </c>
      <c r="AG117" s="979"/>
      <c r="AH117" s="979"/>
      <c r="AI117" s="979"/>
      <c r="AJ117" s="980"/>
      <c r="AK117" s="981">
        <v>3008953</v>
      </c>
      <c r="AL117" s="979"/>
      <c r="AM117" s="979"/>
      <c r="AN117" s="979"/>
      <c r="AO117" s="980"/>
      <c r="AP117" s="982"/>
      <c r="AQ117" s="983"/>
      <c r="AR117" s="983"/>
      <c r="AS117" s="983"/>
      <c r="AT117" s="984"/>
      <c r="AU117" s="908"/>
      <c r="AV117" s="909"/>
      <c r="AW117" s="909"/>
      <c r="AX117" s="909"/>
      <c r="AY117" s="909"/>
      <c r="AZ117" s="974" t="s">
        <v>435</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410</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407</v>
      </c>
      <c r="AB118" s="893"/>
      <c r="AC118" s="893"/>
      <c r="AD118" s="893"/>
      <c r="AE118" s="894"/>
      <c r="AF118" s="892" t="s">
        <v>408</v>
      </c>
      <c r="AG118" s="893"/>
      <c r="AH118" s="893"/>
      <c r="AI118" s="893"/>
      <c r="AJ118" s="894"/>
      <c r="AK118" s="892" t="s">
        <v>294</v>
      </c>
      <c r="AL118" s="893"/>
      <c r="AM118" s="893"/>
      <c r="AN118" s="893"/>
      <c r="AO118" s="894"/>
      <c r="AP118" s="970" t="s">
        <v>409</v>
      </c>
      <c r="AQ118" s="971"/>
      <c r="AR118" s="971"/>
      <c r="AS118" s="971"/>
      <c r="AT118" s="972"/>
      <c r="AU118" s="908"/>
      <c r="AV118" s="909"/>
      <c r="AW118" s="909"/>
      <c r="AX118" s="909"/>
      <c r="AY118" s="909"/>
      <c r="AZ118" s="973" t="s">
        <v>437</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413</v>
      </c>
      <c r="B119" s="947"/>
      <c r="C119" s="929" t="s">
        <v>414</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439</v>
      </c>
      <c r="BP119" s="1005"/>
      <c r="BQ119" s="999">
        <v>23635510</v>
      </c>
      <c r="BR119" s="1000"/>
      <c r="BS119" s="1000"/>
      <c r="BT119" s="1000"/>
      <c r="BU119" s="1000"/>
      <c r="BV119" s="1000">
        <v>23263569</v>
      </c>
      <c r="BW119" s="1000"/>
      <c r="BX119" s="1000"/>
      <c r="BY119" s="1000"/>
      <c r="BZ119" s="1000"/>
      <c r="CA119" s="1000">
        <v>23026259</v>
      </c>
      <c r="CB119" s="1000"/>
      <c r="CC119" s="1000"/>
      <c r="CD119" s="1000"/>
      <c r="CE119" s="1000"/>
      <c r="CF119" s="1001"/>
      <c r="CG119" s="1002"/>
      <c r="CH119" s="1002"/>
      <c r="CI119" s="1002"/>
      <c r="CJ119" s="1003"/>
      <c r="CK119" s="950"/>
      <c r="CL119" s="951"/>
      <c r="CM119" s="973" t="s">
        <v>440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441</v>
      </c>
      <c r="AV120" s="992"/>
      <c r="AW120" s="992"/>
      <c r="AX120" s="992"/>
      <c r="AY120" s="993"/>
      <c r="AZ120" s="929" t="s">
        <v>442</v>
      </c>
      <c r="BA120" s="897"/>
      <c r="BB120" s="897"/>
      <c r="BC120" s="897"/>
      <c r="BD120" s="897"/>
      <c r="BE120" s="897"/>
      <c r="BF120" s="897"/>
      <c r="BG120" s="897"/>
      <c r="BH120" s="897"/>
      <c r="BI120" s="897"/>
      <c r="BJ120" s="897"/>
      <c r="BK120" s="897"/>
      <c r="BL120" s="897"/>
      <c r="BM120" s="897"/>
      <c r="BN120" s="897"/>
      <c r="BO120" s="897"/>
      <c r="BP120" s="898"/>
      <c r="BQ120" s="930">
        <v>10615145</v>
      </c>
      <c r="BR120" s="931"/>
      <c r="BS120" s="931"/>
      <c r="BT120" s="931"/>
      <c r="BU120" s="931"/>
      <c r="BV120" s="931">
        <v>11231439</v>
      </c>
      <c r="BW120" s="931"/>
      <c r="BX120" s="931"/>
      <c r="BY120" s="931"/>
      <c r="BZ120" s="931"/>
      <c r="CA120" s="931">
        <v>11824468</v>
      </c>
      <c r="CB120" s="931"/>
      <c r="CC120" s="931"/>
      <c r="CD120" s="931"/>
      <c r="CE120" s="931"/>
      <c r="CF120" s="944">
        <v>139.9</v>
      </c>
      <c r="CG120" s="945"/>
      <c r="CH120" s="945"/>
      <c r="CI120" s="945"/>
      <c r="CJ120" s="945"/>
      <c r="CK120" s="1006" t="s">
        <v>443</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2592500</v>
      </c>
      <c r="DH120" s="931"/>
      <c r="DI120" s="931"/>
      <c r="DJ120" s="931"/>
      <c r="DK120" s="931"/>
      <c r="DL120" s="931">
        <v>2742635</v>
      </c>
      <c r="DM120" s="931"/>
      <c r="DN120" s="931"/>
      <c r="DO120" s="931"/>
      <c r="DP120" s="931"/>
      <c r="DQ120" s="931">
        <v>2799922</v>
      </c>
      <c r="DR120" s="931"/>
      <c r="DS120" s="931"/>
      <c r="DT120" s="931"/>
      <c r="DU120" s="931"/>
      <c r="DV120" s="932">
        <v>33.1</v>
      </c>
      <c r="DW120" s="932"/>
      <c r="DX120" s="932"/>
      <c r="DY120" s="932"/>
      <c r="DZ120" s="933"/>
    </row>
    <row r="121" spans="1:130" s="218" customFormat="1" ht="26.25" customHeight="1" x14ac:dyDescent="0.15">
      <c r="A121" s="1057"/>
      <c r="B121" s="949"/>
      <c r="C121" s="974" t="s">
        <v>444</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445</v>
      </c>
      <c r="BA121" s="923"/>
      <c r="BB121" s="923"/>
      <c r="BC121" s="923"/>
      <c r="BD121" s="923"/>
      <c r="BE121" s="923"/>
      <c r="BF121" s="923"/>
      <c r="BG121" s="923"/>
      <c r="BH121" s="923"/>
      <c r="BI121" s="923"/>
      <c r="BJ121" s="923"/>
      <c r="BK121" s="923"/>
      <c r="BL121" s="923"/>
      <c r="BM121" s="923"/>
      <c r="BN121" s="923"/>
      <c r="BO121" s="923"/>
      <c r="BP121" s="924"/>
      <c r="BQ121" s="925">
        <v>22550</v>
      </c>
      <c r="BR121" s="926"/>
      <c r="BS121" s="926"/>
      <c r="BT121" s="926"/>
      <c r="BU121" s="926"/>
      <c r="BV121" s="926">
        <v>15307</v>
      </c>
      <c r="BW121" s="926"/>
      <c r="BX121" s="926"/>
      <c r="BY121" s="926"/>
      <c r="BZ121" s="926"/>
      <c r="CA121" s="926">
        <v>5776</v>
      </c>
      <c r="CB121" s="926"/>
      <c r="CC121" s="926"/>
      <c r="CD121" s="926"/>
      <c r="CE121" s="926"/>
      <c r="CF121" s="920">
        <v>0.1</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15">
      <c r="A122" s="1057"/>
      <c r="B122" s="949"/>
      <c r="C122" s="922" t="s">
        <v>427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446</v>
      </c>
      <c r="BA122" s="965"/>
      <c r="BB122" s="965"/>
      <c r="BC122" s="965"/>
      <c r="BD122" s="965"/>
      <c r="BE122" s="965"/>
      <c r="BF122" s="965"/>
      <c r="BG122" s="965"/>
      <c r="BH122" s="965"/>
      <c r="BI122" s="965"/>
      <c r="BJ122" s="965"/>
      <c r="BK122" s="965"/>
      <c r="BL122" s="965"/>
      <c r="BM122" s="965"/>
      <c r="BN122" s="965"/>
      <c r="BO122" s="965"/>
      <c r="BP122" s="966"/>
      <c r="BQ122" s="999">
        <v>20751807</v>
      </c>
      <c r="BR122" s="1000"/>
      <c r="BS122" s="1000"/>
      <c r="BT122" s="1000"/>
      <c r="BU122" s="1000"/>
      <c r="BV122" s="1000">
        <v>20367200</v>
      </c>
      <c r="BW122" s="1000"/>
      <c r="BX122" s="1000"/>
      <c r="BY122" s="1000"/>
      <c r="BZ122" s="1000"/>
      <c r="CA122" s="1000">
        <v>19562280</v>
      </c>
      <c r="CB122" s="1000"/>
      <c r="CC122" s="1000"/>
      <c r="CD122" s="1000"/>
      <c r="CE122" s="1000"/>
      <c r="CF122" s="1017">
        <v>231.5</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7"/>
      <c r="B123" s="949"/>
      <c r="C123" s="922" t="s">
        <v>433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447</v>
      </c>
      <c r="BP123" s="1005"/>
      <c r="BQ123" s="1063">
        <v>31389502</v>
      </c>
      <c r="BR123" s="1064"/>
      <c r="BS123" s="1064"/>
      <c r="BT123" s="1064"/>
      <c r="BU123" s="1064"/>
      <c r="BV123" s="1064">
        <v>31613946</v>
      </c>
      <c r="BW123" s="1064"/>
      <c r="BX123" s="1064"/>
      <c r="BY123" s="1064"/>
      <c r="BZ123" s="1064"/>
      <c r="CA123" s="1064">
        <v>31392524</v>
      </c>
      <c r="CB123" s="1064"/>
      <c r="CC123" s="1064"/>
      <c r="CD123" s="1064"/>
      <c r="CE123" s="1064"/>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7"/>
      <c r="B124" s="949"/>
      <c r="C124" s="922" t="s">
        <v>436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448</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449</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438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450</v>
      </c>
      <c r="CL125" s="1007"/>
      <c r="CM125" s="1007"/>
      <c r="CN125" s="1007"/>
      <c r="CO125" s="1008"/>
      <c r="CP125" s="929" t="s">
        <v>451</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452</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453</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454</v>
      </c>
      <c r="AY127" s="1032"/>
      <c r="AZ127" s="1032"/>
      <c r="BA127" s="1032"/>
      <c r="BB127" s="1032"/>
      <c r="BC127" s="1032"/>
      <c r="BD127" s="1032"/>
      <c r="BE127" s="1033"/>
      <c r="BF127" s="1034" t="s">
        <v>455</v>
      </c>
      <c r="BG127" s="1032"/>
      <c r="BH127" s="1032"/>
      <c r="BI127" s="1032"/>
      <c r="BJ127" s="1032"/>
      <c r="BK127" s="1032"/>
      <c r="BL127" s="1033"/>
      <c r="BM127" s="1034" t="s">
        <v>456</v>
      </c>
      <c r="BN127" s="1032"/>
      <c r="BO127" s="1032"/>
      <c r="BP127" s="1032"/>
      <c r="BQ127" s="1032"/>
      <c r="BR127" s="1032"/>
      <c r="BS127" s="1033"/>
      <c r="BT127" s="1034" t="s">
        <v>457</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458</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459</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460</v>
      </c>
      <c r="X128" s="1043"/>
      <c r="Y128" s="1043"/>
      <c r="Z128" s="1044"/>
      <c r="AA128" s="1045">
        <v>21571</v>
      </c>
      <c r="AB128" s="1046"/>
      <c r="AC128" s="1046"/>
      <c r="AD128" s="1046"/>
      <c r="AE128" s="1047"/>
      <c r="AF128" s="1048">
        <v>5458</v>
      </c>
      <c r="AG128" s="1046"/>
      <c r="AH128" s="1046"/>
      <c r="AI128" s="1046"/>
      <c r="AJ128" s="1047"/>
      <c r="AK128" s="1048">
        <v>9523</v>
      </c>
      <c r="AL128" s="1046"/>
      <c r="AM128" s="1046"/>
      <c r="AN128" s="1046"/>
      <c r="AO128" s="1047"/>
      <c r="AP128" s="1049"/>
      <c r="AQ128" s="1050"/>
      <c r="AR128" s="1050"/>
      <c r="AS128" s="1050"/>
      <c r="AT128" s="1051"/>
      <c r="AU128" s="220"/>
      <c r="AV128" s="220"/>
      <c r="AW128" s="220"/>
      <c r="AX128" s="896" t="s">
        <v>461</v>
      </c>
      <c r="AY128" s="897"/>
      <c r="AZ128" s="897"/>
      <c r="BA128" s="897"/>
      <c r="BB128" s="897"/>
      <c r="BC128" s="897"/>
      <c r="BD128" s="897"/>
      <c r="BE128" s="898"/>
      <c r="BF128" s="1052" t="s">
        <v>122</v>
      </c>
      <c r="BG128" s="1053"/>
      <c r="BH128" s="1053"/>
      <c r="BI128" s="1053"/>
      <c r="BJ128" s="1053"/>
      <c r="BK128" s="1053"/>
      <c r="BL128" s="1054"/>
      <c r="BM128" s="1052">
        <v>13.18</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462</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463</v>
      </c>
      <c r="X129" s="1071"/>
      <c r="Y129" s="1071"/>
      <c r="Z129" s="1072"/>
      <c r="AA129" s="958">
        <v>10719130</v>
      </c>
      <c r="AB129" s="959"/>
      <c r="AC129" s="959"/>
      <c r="AD129" s="959"/>
      <c r="AE129" s="960"/>
      <c r="AF129" s="961">
        <v>10807778</v>
      </c>
      <c r="AG129" s="959"/>
      <c r="AH129" s="959"/>
      <c r="AI129" s="959"/>
      <c r="AJ129" s="960"/>
      <c r="AK129" s="961">
        <v>10978418</v>
      </c>
      <c r="AL129" s="959"/>
      <c r="AM129" s="959"/>
      <c r="AN129" s="959"/>
      <c r="AO129" s="960"/>
      <c r="AP129" s="1073"/>
      <c r="AQ129" s="1074"/>
      <c r="AR129" s="1074"/>
      <c r="AS129" s="1074"/>
      <c r="AT129" s="1075"/>
      <c r="AU129" s="221"/>
      <c r="AV129" s="221"/>
      <c r="AW129" s="221"/>
      <c r="AX129" s="1065" t="s">
        <v>464</v>
      </c>
      <c r="AY129" s="923"/>
      <c r="AZ129" s="923"/>
      <c r="BA129" s="923"/>
      <c r="BB129" s="923"/>
      <c r="BC129" s="923"/>
      <c r="BD129" s="923"/>
      <c r="BE129" s="924"/>
      <c r="BF129" s="1066" t="s">
        <v>122</v>
      </c>
      <c r="BG129" s="1067"/>
      <c r="BH129" s="1067"/>
      <c r="BI129" s="1067"/>
      <c r="BJ129" s="1067"/>
      <c r="BK129" s="1067"/>
      <c r="BL129" s="1068"/>
      <c r="BM129" s="1066">
        <v>18.18</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466</v>
      </c>
      <c r="X130" s="1071"/>
      <c r="Y130" s="1071"/>
      <c r="Z130" s="1072"/>
      <c r="AA130" s="958">
        <v>2517137</v>
      </c>
      <c r="AB130" s="959"/>
      <c r="AC130" s="959"/>
      <c r="AD130" s="959"/>
      <c r="AE130" s="960"/>
      <c r="AF130" s="961">
        <v>2594557</v>
      </c>
      <c r="AG130" s="959"/>
      <c r="AH130" s="959"/>
      <c r="AI130" s="959"/>
      <c r="AJ130" s="960"/>
      <c r="AK130" s="961">
        <v>2527229</v>
      </c>
      <c r="AL130" s="959"/>
      <c r="AM130" s="959"/>
      <c r="AN130" s="959"/>
      <c r="AO130" s="960"/>
      <c r="AP130" s="1073"/>
      <c r="AQ130" s="1074"/>
      <c r="AR130" s="1074"/>
      <c r="AS130" s="1074"/>
      <c r="AT130" s="1075"/>
      <c r="AU130" s="221"/>
      <c r="AV130" s="221"/>
      <c r="AW130" s="221"/>
      <c r="AX130" s="1065" t="s">
        <v>467</v>
      </c>
      <c r="AY130" s="923"/>
      <c r="AZ130" s="923"/>
      <c r="BA130" s="923"/>
      <c r="BB130" s="923"/>
      <c r="BC130" s="923"/>
      <c r="BD130" s="923"/>
      <c r="BE130" s="924"/>
      <c r="BF130" s="1101">
        <v>4.5999999999999996</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468</v>
      </c>
      <c r="X131" s="1108"/>
      <c r="Y131" s="1108"/>
      <c r="Z131" s="1109"/>
      <c r="AA131" s="1004">
        <v>8201993</v>
      </c>
      <c r="AB131" s="986"/>
      <c r="AC131" s="986"/>
      <c r="AD131" s="986"/>
      <c r="AE131" s="987"/>
      <c r="AF131" s="985">
        <v>8213221</v>
      </c>
      <c r="AG131" s="986"/>
      <c r="AH131" s="986"/>
      <c r="AI131" s="986"/>
      <c r="AJ131" s="987"/>
      <c r="AK131" s="985">
        <v>8451189</v>
      </c>
      <c r="AL131" s="986"/>
      <c r="AM131" s="986"/>
      <c r="AN131" s="986"/>
      <c r="AO131" s="987"/>
      <c r="AP131" s="1110"/>
      <c r="AQ131" s="1111"/>
      <c r="AR131" s="1111"/>
      <c r="AS131" s="1111"/>
      <c r="AT131" s="1112"/>
      <c r="AU131" s="221"/>
      <c r="AV131" s="221"/>
      <c r="AW131" s="221"/>
      <c r="AX131" s="1083" t="s">
        <v>469</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471</v>
      </c>
      <c r="W132" s="1094"/>
      <c r="X132" s="1094"/>
      <c r="Y132" s="1094"/>
      <c r="Z132" s="1095"/>
      <c r="AA132" s="1096">
        <v>4.0500766090000004</v>
      </c>
      <c r="AB132" s="1097"/>
      <c r="AC132" s="1097"/>
      <c r="AD132" s="1097"/>
      <c r="AE132" s="1098"/>
      <c r="AF132" s="1099">
        <v>4.3041335429999998</v>
      </c>
      <c r="AG132" s="1097"/>
      <c r="AH132" s="1097"/>
      <c r="AI132" s="1097"/>
      <c r="AJ132" s="1098"/>
      <c r="AK132" s="1099">
        <v>5.5873913130000004</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472</v>
      </c>
      <c r="W133" s="1077"/>
      <c r="X133" s="1077"/>
      <c r="Y133" s="1077"/>
      <c r="Z133" s="1078"/>
      <c r="AA133" s="1079">
        <v>3.5</v>
      </c>
      <c r="AB133" s="1080"/>
      <c r="AC133" s="1080"/>
      <c r="AD133" s="1080"/>
      <c r="AE133" s="1081"/>
      <c r="AF133" s="1079">
        <v>3.8</v>
      </c>
      <c r="AG133" s="1080"/>
      <c r="AH133" s="1080"/>
      <c r="AI133" s="1080"/>
      <c r="AJ133" s="1081"/>
      <c r="AK133" s="1079">
        <v>4.5999999999999996</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xCgVmlDbEQ6/Nsw04V19PoHRKlpRe51nfltRQ/Ooh1j832Udro6p/PeYPvSEXXQjDahdHuVfElZl0TLNtJBY7Q==" saltValue="+N2c42t8E9dbNtxQrOsYL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473</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fk3mgmJJryO/58Y731wSpkJVHohXQWfJY1HRcQpN3cM8J6POstJKRH0e3RuPSukYbm9bcTQ2yqgHVO54HivFVg==" saltValue="gFULVL+jM5KqNa/Y51E/y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jq5e0HL+MMR8P64mZB4ZhO13J2YprU786P+chL6WdWZfmiiU/b85tPGmR5bJkAHgKPfTrGA5uOxoGU0LeHyAA==" saltValue="yyRkekwTOhIbo0Wen8g17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474</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475</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476</v>
      </c>
      <c r="AP7" s="260"/>
      <c r="AQ7" s="261" t="s">
        <v>477</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478</v>
      </c>
      <c r="AQ8" s="267" t="s">
        <v>479</v>
      </c>
      <c r="AR8" s="268" t="s">
        <v>480</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481</v>
      </c>
      <c r="AL9" s="1117"/>
      <c r="AM9" s="1117"/>
      <c r="AN9" s="1118"/>
      <c r="AO9" s="269">
        <v>2722895</v>
      </c>
      <c r="AP9" s="269">
        <v>99546</v>
      </c>
      <c r="AQ9" s="270">
        <v>117270</v>
      </c>
      <c r="AR9" s="271">
        <v>-15.1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482</v>
      </c>
      <c r="AL10" s="1117"/>
      <c r="AM10" s="1117"/>
      <c r="AN10" s="1118"/>
      <c r="AO10" s="272">
        <v>481298</v>
      </c>
      <c r="AP10" s="272">
        <v>17596</v>
      </c>
      <c r="AQ10" s="273">
        <v>10490</v>
      </c>
      <c r="AR10" s="274">
        <v>67.7</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483</v>
      </c>
      <c r="AL11" s="1117"/>
      <c r="AM11" s="1117"/>
      <c r="AN11" s="1118"/>
      <c r="AO11" s="272">
        <v>152692</v>
      </c>
      <c r="AP11" s="272">
        <v>5582</v>
      </c>
      <c r="AQ11" s="273">
        <v>1802</v>
      </c>
      <c r="AR11" s="274">
        <v>209.8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484</v>
      </c>
      <c r="AL12" s="1117"/>
      <c r="AM12" s="1117"/>
      <c r="AN12" s="1118"/>
      <c r="AO12" s="272" t="s">
        <v>485</v>
      </c>
      <c r="AP12" s="272" t="s">
        <v>485</v>
      </c>
      <c r="AQ12" s="273">
        <v>3</v>
      </c>
      <c r="AR12" s="274" t="s">
        <v>485</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486</v>
      </c>
      <c r="AL13" s="1117"/>
      <c r="AM13" s="1117"/>
      <c r="AN13" s="1118"/>
      <c r="AO13" s="272">
        <v>104216</v>
      </c>
      <c r="AP13" s="272">
        <v>3810</v>
      </c>
      <c r="AQ13" s="273">
        <v>4482</v>
      </c>
      <c r="AR13" s="274">
        <v>-15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487</v>
      </c>
      <c r="AL14" s="1117"/>
      <c r="AM14" s="1117"/>
      <c r="AN14" s="1118"/>
      <c r="AO14" s="272">
        <v>71635</v>
      </c>
      <c r="AP14" s="272">
        <v>2619</v>
      </c>
      <c r="AQ14" s="273">
        <v>2749</v>
      </c>
      <c r="AR14" s="274">
        <v>-4.7</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488</v>
      </c>
      <c r="AL15" s="1120"/>
      <c r="AM15" s="1120"/>
      <c r="AN15" s="1121"/>
      <c r="AO15" s="272">
        <v>-125826</v>
      </c>
      <c r="AP15" s="272">
        <v>-4600</v>
      </c>
      <c r="AQ15" s="273">
        <v>-7399</v>
      </c>
      <c r="AR15" s="274">
        <v>-37.799999999999997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3406910</v>
      </c>
      <c r="AP16" s="272">
        <v>124553</v>
      </c>
      <c r="AQ16" s="273">
        <v>129397</v>
      </c>
      <c r="AR16" s="274">
        <v>-3.7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489</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490</v>
      </c>
      <c r="AP20" s="281" t="s">
        <v>491</v>
      </c>
      <c r="AQ20" s="282" t="s">
        <v>492</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493</v>
      </c>
      <c r="AL21" s="1123"/>
      <c r="AM21" s="1123"/>
      <c r="AN21" s="1124"/>
      <c r="AO21" s="285">
        <v>10.050000000000001</v>
      </c>
      <c r="AP21" s="286">
        <v>11.07</v>
      </c>
      <c r="AQ21" s="287">
        <v>-1.02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494</v>
      </c>
      <c r="AL22" s="1123"/>
      <c r="AM22" s="1123"/>
      <c r="AN22" s="1124"/>
      <c r="AO22" s="290">
        <v>97.1</v>
      </c>
      <c r="AP22" s="291">
        <v>97.2</v>
      </c>
      <c r="AQ22" s="292">
        <v>-0.1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496</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497</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476</v>
      </c>
      <c r="AP30" s="260"/>
      <c r="AQ30" s="261" t="s">
        <v>477</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478</v>
      </c>
      <c r="AQ31" s="267" t="s">
        <v>479</v>
      </c>
      <c r="AR31" s="268" t="s">
        <v>480</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498</v>
      </c>
      <c r="AL32" s="1131"/>
      <c r="AM32" s="1131"/>
      <c r="AN32" s="1132"/>
      <c r="AO32" s="300">
        <v>2704251</v>
      </c>
      <c r="AP32" s="300">
        <v>98865</v>
      </c>
      <c r="AQ32" s="301">
        <v>74841</v>
      </c>
      <c r="AR32" s="302">
        <v>32.1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499</v>
      </c>
      <c r="AL33" s="1131"/>
      <c r="AM33" s="1131"/>
      <c r="AN33" s="1132"/>
      <c r="AO33" s="300" t="s">
        <v>485</v>
      </c>
      <c r="AP33" s="300" t="s">
        <v>485</v>
      </c>
      <c r="AQ33" s="301" t="s">
        <v>485</v>
      </c>
      <c r="AR33" s="302" t="s">
        <v>485</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500</v>
      </c>
      <c r="AL34" s="1131"/>
      <c r="AM34" s="1131"/>
      <c r="AN34" s="1132"/>
      <c r="AO34" s="300" t="s">
        <v>485</v>
      </c>
      <c r="AP34" s="300" t="s">
        <v>485</v>
      </c>
      <c r="AQ34" s="301">
        <v>1</v>
      </c>
      <c r="AR34" s="302" t="s">
        <v>485</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501</v>
      </c>
      <c r="AL35" s="1131"/>
      <c r="AM35" s="1131"/>
      <c r="AN35" s="1132"/>
      <c r="AO35" s="300">
        <v>231998</v>
      </c>
      <c r="AP35" s="300">
        <v>8482</v>
      </c>
      <c r="AQ35" s="301">
        <v>16683</v>
      </c>
      <c r="AR35" s="302">
        <v>-49.2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502</v>
      </c>
      <c r="AL36" s="1131"/>
      <c r="AM36" s="1131"/>
      <c r="AN36" s="1132"/>
      <c r="AO36" s="300">
        <v>71665</v>
      </c>
      <c r="AP36" s="300">
        <v>2620</v>
      </c>
      <c r="AQ36" s="301">
        <v>2411</v>
      </c>
      <c r="AR36" s="302">
        <v>8.6999999999999993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503</v>
      </c>
      <c r="AL37" s="1131"/>
      <c r="AM37" s="1131"/>
      <c r="AN37" s="1132"/>
      <c r="AO37" s="300" t="s">
        <v>485</v>
      </c>
      <c r="AP37" s="300" t="s">
        <v>485</v>
      </c>
      <c r="AQ37" s="301">
        <v>548</v>
      </c>
      <c r="AR37" s="302" t="s">
        <v>485</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504</v>
      </c>
      <c r="AL38" s="1134"/>
      <c r="AM38" s="1134"/>
      <c r="AN38" s="1135"/>
      <c r="AO38" s="303">
        <v>1039</v>
      </c>
      <c r="AP38" s="303">
        <v>38</v>
      </c>
      <c r="AQ38" s="304">
        <v>7</v>
      </c>
      <c r="AR38" s="292">
        <v>442.9</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505</v>
      </c>
      <c r="AL39" s="1134"/>
      <c r="AM39" s="1134"/>
      <c r="AN39" s="1135"/>
      <c r="AO39" s="300">
        <v>-9523</v>
      </c>
      <c r="AP39" s="300">
        <v>-348</v>
      </c>
      <c r="AQ39" s="301">
        <v>-3756</v>
      </c>
      <c r="AR39" s="302">
        <v>-90.7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506</v>
      </c>
      <c r="AL40" s="1131"/>
      <c r="AM40" s="1131"/>
      <c r="AN40" s="1132"/>
      <c r="AO40" s="300">
        <v>-2527229</v>
      </c>
      <c r="AP40" s="300">
        <v>-92393</v>
      </c>
      <c r="AQ40" s="301">
        <v>-63247</v>
      </c>
      <c r="AR40" s="302">
        <v>46.1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472201</v>
      </c>
      <c r="AP41" s="300">
        <v>17263</v>
      </c>
      <c r="AQ41" s="301">
        <v>27488</v>
      </c>
      <c r="AR41" s="302">
        <v>-37.200000000000003</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507</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508</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476</v>
      </c>
      <c r="AN49" s="1127" t="s">
        <v>509</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510</v>
      </c>
      <c r="AO50" s="317" t="s">
        <v>511</v>
      </c>
      <c r="AP50" s="318" t="s">
        <v>512</v>
      </c>
      <c r="AQ50" s="319" t="s">
        <v>513</v>
      </c>
      <c r="AR50" s="320" t="s">
        <v>514</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515</v>
      </c>
      <c r="AL51" s="313"/>
      <c r="AM51" s="321">
        <v>2031228</v>
      </c>
      <c r="AN51" s="322">
        <v>68558</v>
      </c>
      <c r="AO51" s="323">
        <v>-61.9</v>
      </c>
      <c r="AP51" s="324">
        <v>128523</v>
      </c>
      <c r="AQ51" s="325">
        <v>-3.4</v>
      </c>
      <c r="AR51" s="326">
        <v>-58.5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516</v>
      </c>
      <c r="AM52" s="329">
        <v>1684062</v>
      </c>
      <c r="AN52" s="330">
        <v>56840</v>
      </c>
      <c r="AO52" s="331">
        <v>-55</v>
      </c>
      <c r="AP52" s="332">
        <v>56792</v>
      </c>
      <c r="AQ52" s="333">
        <v>-0.3</v>
      </c>
      <c r="AR52" s="334">
        <v>-54.7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517</v>
      </c>
      <c r="AL53" s="313"/>
      <c r="AM53" s="321">
        <v>3049119</v>
      </c>
      <c r="AN53" s="322">
        <v>105008</v>
      </c>
      <c r="AO53" s="323">
        <v>53.2</v>
      </c>
      <c r="AP53" s="324">
        <v>96469</v>
      </c>
      <c r="AQ53" s="325">
        <v>-24.9</v>
      </c>
      <c r="AR53" s="326">
        <v>78.099999999999994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516</v>
      </c>
      <c r="AM54" s="329">
        <v>2692684</v>
      </c>
      <c r="AN54" s="330">
        <v>92733</v>
      </c>
      <c r="AO54" s="331">
        <v>63.1</v>
      </c>
      <c r="AP54" s="332">
        <v>49775</v>
      </c>
      <c r="AQ54" s="333">
        <v>-12.4</v>
      </c>
      <c r="AR54" s="334">
        <v>75.5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518</v>
      </c>
      <c r="AL55" s="313"/>
      <c r="AM55" s="321">
        <v>3193852</v>
      </c>
      <c r="AN55" s="322">
        <v>112073</v>
      </c>
      <c r="AO55" s="323">
        <v>6.7</v>
      </c>
      <c r="AP55" s="324">
        <v>85743</v>
      </c>
      <c r="AQ55" s="325">
        <v>-11.1</v>
      </c>
      <c r="AR55" s="326">
        <v>17.8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516</v>
      </c>
      <c r="AM56" s="329">
        <v>2761316</v>
      </c>
      <c r="AN56" s="330">
        <v>96895</v>
      </c>
      <c r="AO56" s="331">
        <v>4.5</v>
      </c>
      <c r="AP56" s="332">
        <v>45231</v>
      </c>
      <c r="AQ56" s="333">
        <v>-9.1</v>
      </c>
      <c r="AR56" s="334">
        <v>13.6</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519</v>
      </c>
      <c r="AL57" s="313"/>
      <c r="AM57" s="321">
        <v>3060189</v>
      </c>
      <c r="AN57" s="322">
        <v>109684</v>
      </c>
      <c r="AO57" s="323">
        <v>-2.1</v>
      </c>
      <c r="AP57" s="324">
        <v>92509</v>
      </c>
      <c r="AQ57" s="325">
        <v>7.9</v>
      </c>
      <c r="AR57" s="326">
        <v>-10</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516</v>
      </c>
      <c r="AM58" s="329">
        <v>2571238</v>
      </c>
      <c r="AN58" s="330">
        <v>92159</v>
      </c>
      <c r="AO58" s="331">
        <v>-4.9000000000000004</v>
      </c>
      <c r="AP58" s="332">
        <v>52274</v>
      </c>
      <c r="AQ58" s="333">
        <v>15.6</v>
      </c>
      <c r="AR58" s="334">
        <v>-20.5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520</v>
      </c>
      <c r="AL59" s="313"/>
      <c r="AM59" s="321">
        <v>2849005</v>
      </c>
      <c r="AN59" s="322">
        <v>104157</v>
      </c>
      <c r="AO59" s="323">
        <v>-5</v>
      </c>
      <c r="AP59" s="324">
        <v>98544</v>
      </c>
      <c r="AQ59" s="325">
        <v>6.5</v>
      </c>
      <c r="AR59" s="326">
        <v>-11.5</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516</v>
      </c>
      <c r="AM60" s="329">
        <v>2599014</v>
      </c>
      <c r="AN60" s="330">
        <v>95018</v>
      </c>
      <c r="AO60" s="331">
        <v>3.1</v>
      </c>
      <c r="AP60" s="332">
        <v>55816</v>
      </c>
      <c r="AQ60" s="333">
        <v>6.8</v>
      </c>
      <c r="AR60" s="334">
        <v>-3.7</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521</v>
      </c>
      <c r="AL61" s="335"/>
      <c r="AM61" s="336">
        <v>2836679</v>
      </c>
      <c r="AN61" s="337">
        <v>99896</v>
      </c>
      <c r="AO61" s="338">
        <v>-1.8</v>
      </c>
      <c r="AP61" s="339">
        <v>100358</v>
      </c>
      <c r="AQ61" s="340">
        <v>-5</v>
      </c>
      <c r="AR61" s="326">
        <v>3.2</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516</v>
      </c>
      <c r="AM62" s="329">
        <v>2461663</v>
      </c>
      <c r="AN62" s="330">
        <v>86729</v>
      </c>
      <c r="AO62" s="331">
        <v>2.2000000000000002</v>
      </c>
      <c r="AP62" s="332">
        <v>51978</v>
      </c>
      <c r="AQ62" s="333">
        <v>0.1</v>
      </c>
      <c r="AR62" s="334">
        <v>2.1</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q+8JXX5hGuvzhGvnZzR4Sikx7TCcbhJYQw8YpmqeBaF/f2e5ZQWrHdUnDQDE7CokKEF6pGBpUeBT1t3P2EPqlQ==" saltValue="p6ea8QUMaS9cTB34IfHH7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473</v>
      </c>
    </row>
    <row r="120" spans="125:125" ht="13.5" hidden="1" customHeight="1" x14ac:dyDescent="0.15"/>
    <row r="121" spans="125:125" ht="13.5" hidden="1" customHeight="1" x14ac:dyDescent="0.15">
      <c r="DU121" s="247"/>
    </row>
  </sheetData>
  <sheetProtection algorithmName="SHA-512" hashValue="2G8l1paEZfhTITWDuJJ0KR+MKwpO2RQ+S81U4WhI2pAFSZckUvpRX4w8yuWp8rCUxOEZNiCYos4Y/w7sjs3MbQ==" saltValue="L0BvChaC5UwRruuB8bljd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473</v>
      </c>
    </row>
  </sheetData>
  <sheetProtection algorithmName="SHA-512" hashValue="2p5TNoklhhlGZZmSBSWnaOw67EVd2ACf/EuYoTRy1QvUT3LSMHdo0FkM1TvKCU74Rav58++U68VSDKe00cJ+Qw==" saltValue="BjgGNNYkZWxVzIWi2LuAb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39" t="s">
        <v>3</v>
      </c>
      <c r="D47" s="1139"/>
      <c r="E47" s="1140"/>
      <c r="F47" s="11">
        <v>53.68</v>
      </c>
      <c r="G47" s="12">
        <v>55.29</v>
      </c>
      <c r="H47" s="12">
        <v>60.55</v>
      </c>
      <c r="I47" s="12">
        <v>66.209999999999994</v>
      </c>
      <c r="J47" s="13">
        <v>65.34</v>
      </c>
    </row>
    <row r="48" spans="2:10" ht="57.75" customHeight="1" x14ac:dyDescent="0.15">
      <c r="B48" s="14"/>
      <c r="C48" s="1141" t="s">
        <v>4</v>
      </c>
      <c r="D48" s="1141"/>
      <c r="E48" s="1142"/>
      <c r="F48" s="15">
        <v>8.9499999999999993</v>
      </c>
      <c r="G48" s="16">
        <v>11.47</v>
      </c>
      <c r="H48" s="16">
        <v>12.27</v>
      </c>
      <c r="I48" s="16">
        <v>12.58</v>
      </c>
      <c r="J48" s="17">
        <v>9.07</v>
      </c>
    </row>
    <row r="49" spans="2:10" ht="57.75" customHeight="1" thickBot="1" x14ac:dyDescent="0.2">
      <c r="B49" s="18"/>
      <c r="C49" s="1143" t="s">
        <v>5</v>
      </c>
      <c r="D49" s="1143"/>
      <c r="E49" s="1144"/>
      <c r="F49" s="19">
        <v>9.74</v>
      </c>
      <c r="G49" s="20">
        <v>7.27</v>
      </c>
      <c r="H49" s="20">
        <v>7.6</v>
      </c>
      <c r="I49" s="20">
        <v>6.56</v>
      </c>
      <c r="J49" s="21" t="s">
        <v>528</v>
      </c>
    </row>
    <row r="50" spans="2:10" x14ac:dyDescent="0.15"/>
  </sheetData>
  <sheetProtection algorithmName="SHA-512" hashValue="67PaJc2sZGdfrep2Pp57UxwbTOx2zWYd27eca35MtdqchBckvlH1PnV0/j6r2hTXkhSCm3pLXAb4j4IkHx1wiA==" saltValue="RfTWKHiYNT9QoAptRJD6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2026-03-04T06:18:15Z</cp:lastPrinted>
  <dcterms:created xsi:type="dcterms:W3CDTF">2026-02-23T08:45:57Z</dcterms:created>
  <dcterms:modified xsi:type="dcterms:W3CDTF">2026-08-21T07:56:56Z</dcterms:modified>
  <cp:category/>
</cp:coreProperties>
</file>